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3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<sst xmlns="http://schemas.openxmlformats.org/spreadsheetml/2006/main" count="87" uniqueCount="51">
  <si>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02</t>
  </si>
  <si>
    <t>Servicii în domeniul economiei</t>
  </si>
  <si>
    <t>04</t>
  </si>
  <si>
    <t>01</t>
  </si>
  <si>
    <t>05</t>
  </si>
  <si>
    <t>Protecţia mediului</t>
  </si>
  <si>
    <t>Gospodăria de locuinţe şi gospodăria serviciilor comunale</t>
  </si>
  <si>
    <t>06</t>
  </si>
  <si>
    <t>07</t>
  </si>
  <si>
    <t>Ocrotirea sănătăţii</t>
  </si>
  <si>
    <t>Apărarea Naţională</t>
  </si>
  <si>
    <t>Cultură, sport, tineret, culte şi odihnă</t>
  </si>
  <si>
    <t>08</t>
  </si>
  <si>
    <t>09</t>
  </si>
  <si>
    <t>Protecţie socială</t>
  </si>
  <si>
    <t xml:space="preserve"> Servicii de Stat cu destinaţie generală</t>
  </si>
  <si>
    <t>10</t>
  </si>
  <si>
    <t>Denumirea</t>
  </si>
  <si>
    <t>Cod</t>
  </si>
  <si>
    <t>Suma,                         mii lei</t>
  </si>
  <si>
    <t xml:space="preserve"> Resurse, total</t>
  </si>
  <si>
    <t>Resurse generale</t>
  </si>
  <si>
    <t>Resurse colectate de autorităţi/instituţii bugetare</t>
  </si>
  <si>
    <t>Cheltuieli, total</t>
  </si>
  <si>
    <t>Învățămînt</t>
  </si>
  <si>
    <r>
      <t xml:space="preserve">Gr. </t>
    </r>
    <r>
      <rPr>
        <b/>
        <sz val="12"/>
        <rFont val="Times New Roman"/>
        <family val="1"/>
      </rPr>
      <t>principală</t>
    </r>
  </si>
  <si>
    <t>CHELTUIELI ȘI ACTIVE NEFINANCIARE, total</t>
  </si>
  <si>
    <t>CHELTUIELI RECURENTE, total</t>
  </si>
  <si>
    <t>CHELTUIELI DE PERSONAL, total</t>
  </si>
  <si>
    <t>2+3</t>
  </si>
  <si>
    <t>(2+3)-3192</t>
  </si>
  <si>
    <t>INVESTIȚII CAPITALE, total</t>
  </si>
  <si>
    <t>Anexa nr.3</t>
  </si>
  <si>
    <t>03</t>
  </si>
  <si>
    <t>Programul 03 "Executivul şi serviciile de suport"</t>
  </si>
  <si>
    <t>Programul 64 "Dezvoltarea transporturilor"</t>
  </si>
  <si>
    <t>Programul 70 "Protecţia mediului"</t>
  </si>
  <si>
    <t>Programul 80"Sănătatea publică şi serviciile medicale"</t>
  </si>
  <si>
    <t>Programul 85 "Cultura, cultele şi odihna"</t>
  </si>
  <si>
    <t>Programul 86 "Tineret şi sport"</t>
  </si>
  <si>
    <t>Programul 88 "Învăţămînt".</t>
  </si>
  <si>
    <t>Programul  90 "Protecţia socială"</t>
  </si>
  <si>
    <t>Programul 75 "Dezvoltarea gospodăriei de locuinţe şi serviciilor comunale"</t>
  </si>
  <si>
    <t>Programul 31 ”Apărarea Naţională”</t>
  </si>
  <si>
    <t>la Decizia Consiliului mun.Bălți</t>
  </si>
  <si>
    <t>Programul 05 "Managementul finanţelor publice"</t>
  </si>
  <si>
    <t xml:space="preserve">Programul 08 "Domenii generale de stat" </t>
  </si>
  <si>
    <t>nr._______din____________2020</t>
  </si>
  <si>
    <t>RESURSELE ŞI CHELTUIELILE BUGETULUI MUNICIPAL BĂLŢI CONFORM CLASIFICAȚIEI FUNCȚIONALE ȘI PE PROGRAME PENTRU ANUL 2021</t>
  </si>
  <si>
    <t>Programul 17 ”Datoria de stat și a autorităților publice locale”</t>
  </si>
  <si>
    <t>17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</si>
</sst>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7"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4"/>
      <color indexed="8"/>
      <name val="Times New Roman"/>
      <family val="1"/>
    </font>
    <font>
      <sz val="16"/>
      <name val="Arial"/>
      <family val="2"/>
    </font>
    <font>
      <b/>
      <i/>
      <u val="single"/>
      <sz val="16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b/>
      <i/>
      <u val="single"/>
      <sz val="14"/>
      <name val="Times New Roman"/>
      <family val="1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u val="single"/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7" fillId="35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93" fontId="5" fillId="0" borderId="24" xfId="0" applyNumberFormat="1" applyFont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93" fontId="20" fillId="35" borderId="25" xfId="0" applyNumberFormat="1" applyFont="1" applyFill="1" applyBorder="1" applyAlignment="1">
      <alignment horizontal="center" vertical="center" wrapText="1"/>
    </xf>
    <xf numFmtId="193" fontId="7" fillId="0" borderId="24" xfId="0" applyNumberFormat="1" applyFont="1" applyBorder="1" applyAlignment="1">
      <alignment horizontal="center" vertical="center"/>
    </xf>
    <xf numFmtId="193" fontId="7" fillId="0" borderId="26" xfId="0" applyNumberFormat="1" applyFont="1" applyBorder="1" applyAlignment="1">
      <alignment horizontal="center" vertical="center"/>
    </xf>
    <xf numFmtId="193" fontId="7" fillId="0" borderId="27" xfId="0" applyNumberFormat="1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193" fontId="14" fillId="2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193" fontId="5" fillId="0" borderId="29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93" fontId="4" fillId="2" borderId="14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193" fontId="5" fillId="0" borderId="3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3" fontId="5" fillId="0" borderId="26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32" xfId="0" applyFont="1" applyBorder="1" applyAlignment="1">
      <alignment vertical="center" wrapText="1"/>
    </xf>
    <xf numFmtId="193" fontId="5" fillId="0" borderId="3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93" fontId="5" fillId="0" borderId="2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25">
      <selection activeCell="P8" sqref="P8"/>
    </sheetView>
  </sheetViews>
  <sheetFormatPr defaultColWidth="9.140625" defaultRowHeight="12.75"/>
  <cols>
    <col min="1" max="1" width="1.421875" style="0" customWidth="1"/>
    <col min="2" max="2" width="8.00390625" style="11" customWidth="1"/>
    <col min="3" max="3" width="56.7109375" style="11" customWidth="1"/>
    <col min="4" max="4" width="15.28125" style="11" customWidth="1"/>
    <col min="5" max="5" width="18.8515625" style="11" customWidth="1"/>
    <col min="6" max="6" width="2.57421875" style="0" customWidth="1"/>
  </cols>
  <sheetData>
    <row r="1" spans="2:5" s="20" customFormat="1" ht="15.75">
      <c r="B1" s="19"/>
      <c r="C1" s="19"/>
      <c r="D1" s="35"/>
      <c r="E1" s="20" t="s">
        <v>32</v>
      </c>
    </row>
    <row r="2" spans="2:5" s="20" customFormat="1" ht="15.75">
      <c r="B2" s="19"/>
      <c r="C2" s="19"/>
      <c r="D2" s="89" t="s">
        <v>44</v>
      </c>
      <c r="E2" s="89"/>
    </row>
    <row r="3" spans="2:5" s="20" customFormat="1" ht="15.75">
      <c r="B3" s="19"/>
      <c r="C3" s="19"/>
      <c r="D3" s="35"/>
      <c r="E3" s="20" t="s">
        <v>47</v>
      </c>
    </row>
    <row r="4" spans="2:4" s="20" customFormat="1" ht="15.75">
      <c r="B4" s="19"/>
      <c r="C4" s="19"/>
      <c r="D4" s="35"/>
    </row>
    <row r="5" spans="2:5" s="22" customFormat="1" ht="12.75">
      <c r="B5" s="21"/>
      <c r="C5" s="21"/>
      <c r="D5" s="21"/>
      <c r="E5" s="21"/>
    </row>
    <row r="6" spans="2:5" ht="57" customHeight="1" thickBot="1">
      <c r="B6" s="93" t="s">
        <v>48</v>
      </c>
      <c r="C6" s="93"/>
      <c r="D6" s="93"/>
      <c r="E6" s="93"/>
    </row>
    <row r="7" spans="2:5" s="26" customFormat="1" ht="58.5" customHeight="1" thickBot="1">
      <c r="B7" s="5" t="s">
        <v>25</v>
      </c>
      <c r="C7" s="9" t="s">
        <v>17</v>
      </c>
      <c r="D7" s="8" t="s">
        <v>18</v>
      </c>
      <c r="E7" s="10" t="s">
        <v>19</v>
      </c>
    </row>
    <row r="8" spans="2:5" s="26" customFormat="1" ht="24.75" customHeight="1">
      <c r="B8" s="18"/>
      <c r="C8" s="27" t="s">
        <v>26</v>
      </c>
      <c r="D8" s="28" t="s">
        <v>29</v>
      </c>
      <c r="E8" s="42">
        <f>E13+E23+E29+E35+E41+E47+E53+E60+E66</f>
        <v>651168.2</v>
      </c>
    </row>
    <row r="9" spans="2:5" s="11" customFormat="1" ht="21.75" customHeight="1">
      <c r="B9" s="17"/>
      <c r="C9" s="29" t="s">
        <v>27</v>
      </c>
      <c r="D9" s="30" t="s">
        <v>30</v>
      </c>
      <c r="E9" s="43">
        <f>E8-E11</f>
        <v>651166.2</v>
      </c>
    </row>
    <row r="10" spans="2:5" s="11" customFormat="1" ht="21.75" customHeight="1">
      <c r="B10" s="12"/>
      <c r="C10" s="31" t="s">
        <v>28</v>
      </c>
      <c r="D10" s="32">
        <v>21</v>
      </c>
      <c r="E10" s="44">
        <v>393776.8</v>
      </c>
    </row>
    <row r="11" spans="2:5" s="11" customFormat="1" ht="20.25" customHeight="1" thickBot="1">
      <c r="B11" s="13"/>
      <c r="C11" s="33" t="s">
        <v>31</v>
      </c>
      <c r="D11" s="34">
        <v>3192</v>
      </c>
      <c r="E11" s="45">
        <v>2</v>
      </c>
    </row>
    <row r="12" spans="2:5" s="23" customFormat="1" ht="30" customHeight="1" thickBot="1">
      <c r="B12" s="7" t="s">
        <v>3</v>
      </c>
      <c r="C12" s="86" t="s">
        <v>15</v>
      </c>
      <c r="D12" s="87"/>
      <c r="E12" s="88"/>
    </row>
    <row r="13" spans="2:5" s="51" customFormat="1" ht="18.75" customHeight="1" thickBot="1">
      <c r="B13" s="46"/>
      <c r="C13" s="49" t="s">
        <v>20</v>
      </c>
      <c r="D13" s="46"/>
      <c r="E13" s="50">
        <f>E14+E15</f>
        <v>30066.2</v>
      </c>
    </row>
    <row r="14" spans="2:5" s="11" customFormat="1" ht="18.75" customHeight="1">
      <c r="B14" s="36"/>
      <c r="C14" s="52" t="s">
        <v>21</v>
      </c>
      <c r="D14" s="41">
        <v>1</v>
      </c>
      <c r="E14" s="39">
        <v>29233.2</v>
      </c>
    </row>
    <row r="15" spans="2:5" s="11" customFormat="1" ht="18.75" customHeight="1" thickBot="1">
      <c r="B15" s="6"/>
      <c r="C15" s="53" t="s">
        <v>22</v>
      </c>
      <c r="D15" s="54">
        <v>2</v>
      </c>
      <c r="E15" s="55">
        <v>833</v>
      </c>
    </row>
    <row r="16" spans="2:5" s="71" customFormat="1" ht="18.75" customHeight="1" thickBot="1">
      <c r="B16" s="46"/>
      <c r="C16" s="49" t="s">
        <v>23</v>
      </c>
      <c r="D16" s="46"/>
      <c r="E16" s="50">
        <f>SUM(E17:E21)</f>
        <v>30066.2</v>
      </c>
    </row>
    <row r="17" spans="2:5" s="11" customFormat="1" ht="18.75" customHeight="1">
      <c r="B17" s="36"/>
      <c r="C17" s="59" t="s">
        <v>34</v>
      </c>
      <c r="D17" s="83" t="s">
        <v>33</v>
      </c>
      <c r="E17" s="84">
        <v>20633</v>
      </c>
    </row>
    <row r="18" spans="2:5" s="11" customFormat="1" ht="18.75" customHeight="1">
      <c r="B18" s="4"/>
      <c r="C18" s="60" t="s">
        <v>45</v>
      </c>
      <c r="D18" s="61" t="s">
        <v>4</v>
      </c>
      <c r="E18" s="55">
        <v>4724</v>
      </c>
    </row>
    <row r="19" spans="2:5" s="11" customFormat="1" ht="18.75" customHeight="1">
      <c r="B19" s="4"/>
      <c r="C19" s="60" t="s">
        <v>46</v>
      </c>
      <c r="D19" s="82" t="s">
        <v>12</v>
      </c>
      <c r="E19" s="67">
        <v>1112.5</v>
      </c>
    </row>
    <row r="20" spans="2:5" s="11" customFormat="1" ht="18.75" customHeight="1">
      <c r="B20" s="4"/>
      <c r="C20" s="60" t="s">
        <v>46</v>
      </c>
      <c r="D20" s="82" t="s">
        <v>12</v>
      </c>
      <c r="E20" s="67">
        <v>-200</v>
      </c>
    </row>
    <row r="21" spans="2:5" s="11" customFormat="1" ht="18.75" customHeight="1" thickBot="1">
      <c r="B21" s="37"/>
      <c r="C21" s="69" t="s">
        <v>49</v>
      </c>
      <c r="D21" s="85" t="s">
        <v>50</v>
      </c>
      <c r="E21" s="64">
        <v>3796.7</v>
      </c>
    </row>
    <row r="22" spans="2:5" s="23" customFormat="1" ht="21" thickBot="1">
      <c r="B22" s="7" t="s">
        <v>0</v>
      </c>
      <c r="C22" s="86" t="s">
        <v>10</v>
      </c>
      <c r="D22" s="87"/>
      <c r="E22" s="88"/>
    </row>
    <row r="23" spans="2:5" s="51" customFormat="1" ht="18.75" customHeight="1" thickBot="1">
      <c r="B23" s="46"/>
      <c r="C23" s="49" t="s">
        <v>20</v>
      </c>
      <c r="D23" s="46"/>
      <c r="E23" s="50">
        <f>E24</f>
        <v>667.5</v>
      </c>
    </row>
    <row r="24" spans="2:5" s="11" customFormat="1" ht="18.75" customHeight="1">
      <c r="B24" s="36"/>
      <c r="C24" s="52" t="s">
        <v>21</v>
      </c>
      <c r="D24" s="41">
        <v>1</v>
      </c>
      <c r="E24" s="39">
        <v>667.5</v>
      </c>
    </row>
    <row r="25" spans="2:5" s="11" customFormat="1" ht="18.75" customHeight="1" thickBot="1">
      <c r="B25" s="6"/>
      <c r="C25" s="53" t="s">
        <v>22</v>
      </c>
      <c r="D25" s="54">
        <v>2</v>
      </c>
      <c r="E25" s="55">
        <v>0</v>
      </c>
    </row>
    <row r="26" spans="2:5" s="71" customFormat="1" ht="18.75" customHeight="1" thickBot="1">
      <c r="B26" s="46"/>
      <c r="C26" s="49" t="s">
        <v>23</v>
      </c>
      <c r="D26" s="46"/>
      <c r="E26" s="50">
        <f>E27</f>
        <v>667.5</v>
      </c>
    </row>
    <row r="27" spans="2:5" s="11" customFormat="1" ht="26.25" customHeight="1" thickBot="1">
      <c r="B27" s="38"/>
      <c r="C27" s="62" t="s">
        <v>43</v>
      </c>
      <c r="D27" s="63">
        <v>31</v>
      </c>
      <c r="E27" s="64">
        <v>667.5</v>
      </c>
    </row>
    <row r="28" spans="2:5" s="23" customFormat="1" ht="24.75" customHeight="1" thickBot="1">
      <c r="B28" s="7" t="s">
        <v>2</v>
      </c>
      <c r="C28" s="90" t="s">
        <v>1</v>
      </c>
      <c r="D28" s="91"/>
      <c r="E28" s="92"/>
    </row>
    <row r="29" spans="2:5" s="51" customFormat="1" ht="21.75" customHeight="1" thickBot="1">
      <c r="B29" s="48"/>
      <c r="C29" s="49" t="s">
        <v>20</v>
      </c>
      <c r="D29" s="46"/>
      <c r="E29" s="50">
        <f>E30</f>
        <v>53094.1</v>
      </c>
    </row>
    <row r="30" spans="2:5" s="11" customFormat="1" ht="18.75" customHeight="1">
      <c r="B30" s="36"/>
      <c r="C30" s="52" t="s">
        <v>21</v>
      </c>
      <c r="D30" s="41">
        <v>1</v>
      </c>
      <c r="E30" s="39">
        <v>53094.1</v>
      </c>
    </row>
    <row r="31" spans="2:5" s="11" customFormat="1" ht="18.75" customHeight="1" thickBot="1">
      <c r="B31" s="6"/>
      <c r="C31" s="53" t="s">
        <v>22</v>
      </c>
      <c r="D31" s="65">
        <v>2</v>
      </c>
      <c r="E31" s="55">
        <v>0</v>
      </c>
    </row>
    <row r="32" spans="2:5" s="71" customFormat="1" ht="20.25" customHeight="1" thickBot="1">
      <c r="B32" s="46"/>
      <c r="C32" s="49" t="s">
        <v>23</v>
      </c>
      <c r="D32" s="46"/>
      <c r="E32" s="50">
        <f>SUM(E33:E33)</f>
        <v>53094.1</v>
      </c>
    </row>
    <row r="33" spans="2:5" s="11" customFormat="1" ht="18.75" customHeight="1" thickBot="1">
      <c r="B33" s="4"/>
      <c r="C33" s="60" t="s">
        <v>35</v>
      </c>
      <c r="D33" s="66">
        <v>64</v>
      </c>
      <c r="E33" s="67">
        <v>53094.1</v>
      </c>
    </row>
    <row r="34" spans="2:5" s="23" customFormat="1" ht="26.25" customHeight="1" thickBot="1">
      <c r="B34" s="7" t="s">
        <v>4</v>
      </c>
      <c r="C34" s="86" t="s">
        <v>5</v>
      </c>
      <c r="D34" s="87"/>
      <c r="E34" s="88"/>
    </row>
    <row r="35" spans="2:5" s="51" customFormat="1" ht="24" customHeight="1" thickBot="1">
      <c r="B35" s="48"/>
      <c r="C35" s="49" t="s">
        <v>20</v>
      </c>
      <c r="D35" s="46"/>
      <c r="E35" s="50">
        <f>E36</f>
        <v>16550</v>
      </c>
    </row>
    <row r="36" spans="2:5" s="11" customFormat="1" ht="19.5" customHeight="1">
      <c r="B36" s="36"/>
      <c r="C36" s="52" t="s">
        <v>21</v>
      </c>
      <c r="D36" s="41">
        <v>1</v>
      </c>
      <c r="E36" s="39">
        <v>16550</v>
      </c>
    </row>
    <row r="37" spans="2:5" s="11" customFormat="1" ht="18.75" customHeight="1" thickBot="1">
      <c r="B37" s="6"/>
      <c r="C37" s="53" t="s">
        <v>22</v>
      </c>
      <c r="D37" s="54">
        <v>2</v>
      </c>
      <c r="E37" s="55">
        <v>0</v>
      </c>
    </row>
    <row r="38" spans="1:5" s="11" customFormat="1" ht="21" customHeight="1" thickBot="1">
      <c r="A38" s="68"/>
      <c r="B38" s="47"/>
      <c r="C38" s="56" t="s">
        <v>23</v>
      </c>
      <c r="D38" s="57"/>
      <c r="E38" s="58">
        <f>E39</f>
        <v>16550</v>
      </c>
    </row>
    <row r="39" spans="2:5" s="11" customFormat="1" ht="23.25" customHeight="1" thickBot="1">
      <c r="B39" s="37"/>
      <c r="C39" s="69" t="s">
        <v>36</v>
      </c>
      <c r="D39" s="63">
        <v>70</v>
      </c>
      <c r="E39" s="70">
        <v>16550</v>
      </c>
    </row>
    <row r="40" spans="2:5" s="23" customFormat="1" ht="27.75" customHeight="1" thickBot="1">
      <c r="B40" s="7" t="s">
        <v>7</v>
      </c>
      <c r="C40" s="90" t="s">
        <v>6</v>
      </c>
      <c r="D40" s="91"/>
      <c r="E40" s="92"/>
    </row>
    <row r="41" spans="2:5" s="71" customFormat="1" ht="21" customHeight="1" thickBot="1">
      <c r="B41" s="46"/>
      <c r="C41" s="49" t="s">
        <v>20</v>
      </c>
      <c r="D41" s="72"/>
      <c r="E41" s="50">
        <f>E42+E43</f>
        <v>37450</v>
      </c>
    </row>
    <row r="42" spans="2:5" s="11" customFormat="1" ht="18.75" customHeight="1">
      <c r="B42" s="36"/>
      <c r="C42" s="52" t="s">
        <v>21</v>
      </c>
      <c r="D42" s="41">
        <v>1</v>
      </c>
      <c r="E42" s="39">
        <v>37400</v>
      </c>
    </row>
    <row r="43" spans="2:5" s="11" customFormat="1" ht="18.75" customHeight="1" thickBot="1">
      <c r="B43" s="6"/>
      <c r="C43" s="53" t="s">
        <v>22</v>
      </c>
      <c r="D43" s="54">
        <v>2</v>
      </c>
      <c r="E43" s="55">
        <v>50</v>
      </c>
    </row>
    <row r="44" spans="2:5" s="71" customFormat="1" ht="24" customHeight="1" thickBot="1">
      <c r="B44" s="46"/>
      <c r="C44" s="49" t="s">
        <v>23</v>
      </c>
      <c r="D44" s="46"/>
      <c r="E44" s="50">
        <f>E45</f>
        <v>37450</v>
      </c>
    </row>
    <row r="45" spans="2:5" s="11" customFormat="1" ht="32.25" thickBot="1">
      <c r="B45" s="36"/>
      <c r="C45" s="59" t="s">
        <v>42</v>
      </c>
      <c r="D45" s="41">
        <v>75</v>
      </c>
      <c r="E45" s="39">
        <v>37450</v>
      </c>
    </row>
    <row r="46" spans="2:5" s="24" customFormat="1" ht="26.25" customHeight="1" thickBot="1">
      <c r="B46" s="7" t="s">
        <v>8</v>
      </c>
      <c r="C46" s="86" t="s">
        <v>9</v>
      </c>
      <c r="D46" s="87"/>
      <c r="E46" s="88"/>
    </row>
    <row r="47" spans="2:5" s="71" customFormat="1" ht="21" customHeight="1" thickBot="1">
      <c r="B47" s="46"/>
      <c r="C47" s="49" t="s">
        <v>20</v>
      </c>
      <c r="D47" s="46"/>
      <c r="E47" s="50">
        <f>SUM(E48)</f>
        <v>520</v>
      </c>
    </row>
    <row r="48" spans="2:5" s="11" customFormat="1" ht="18.75" customHeight="1">
      <c r="B48" s="36"/>
      <c r="C48" s="52" t="s">
        <v>21</v>
      </c>
      <c r="D48" s="41">
        <v>1</v>
      </c>
      <c r="E48" s="39">
        <v>520</v>
      </c>
    </row>
    <row r="49" spans="2:5" s="11" customFormat="1" ht="18.75" customHeight="1" thickBot="1">
      <c r="B49" s="6"/>
      <c r="C49" s="53" t="s">
        <v>22</v>
      </c>
      <c r="D49" s="54">
        <v>2</v>
      </c>
      <c r="E49" s="55">
        <v>0</v>
      </c>
    </row>
    <row r="50" spans="2:5" s="81" customFormat="1" ht="22.5" customHeight="1" thickBot="1">
      <c r="B50" s="46"/>
      <c r="C50" s="49" t="s">
        <v>23</v>
      </c>
      <c r="D50" s="78"/>
      <c r="E50" s="50">
        <f>E51</f>
        <v>520</v>
      </c>
    </row>
    <row r="51" spans="2:5" s="11" customFormat="1" ht="21.75" customHeight="1" thickBot="1">
      <c r="B51" s="37"/>
      <c r="C51" s="69" t="s">
        <v>37</v>
      </c>
      <c r="D51" s="73">
        <v>80</v>
      </c>
      <c r="E51" s="70">
        <v>520</v>
      </c>
    </row>
    <row r="52" spans="2:5" s="24" customFormat="1" ht="24" customHeight="1" thickBot="1">
      <c r="B52" s="7" t="s">
        <v>12</v>
      </c>
      <c r="C52" s="86" t="s">
        <v>11</v>
      </c>
      <c r="D52" s="87"/>
      <c r="E52" s="88"/>
    </row>
    <row r="53" spans="2:5" s="71" customFormat="1" ht="21" customHeight="1" thickBot="1">
      <c r="B53" s="46"/>
      <c r="C53" s="49" t="s">
        <v>20</v>
      </c>
      <c r="D53" s="46"/>
      <c r="E53" s="50">
        <f>E54+E55</f>
        <v>57488.6</v>
      </c>
    </row>
    <row r="54" spans="2:5" s="74" customFormat="1" ht="18.75" customHeight="1">
      <c r="B54" s="36"/>
      <c r="C54" s="52" t="s">
        <v>21</v>
      </c>
      <c r="D54" s="73">
        <v>1</v>
      </c>
      <c r="E54" s="39">
        <v>53136.2</v>
      </c>
    </row>
    <row r="55" spans="2:5" s="74" customFormat="1" ht="18.75" customHeight="1" thickBot="1">
      <c r="B55" s="6"/>
      <c r="C55" s="53" t="s">
        <v>22</v>
      </c>
      <c r="D55" s="54">
        <v>2</v>
      </c>
      <c r="E55" s="55">
        <v>4352.4</v>
      </c>
    </row>
    <row r="56" spans="2:5" s="80" customFormat="1" ht="21" customHeight="1" thickBot="1">
      <c r="B56" s="46"/>
      <c r="C56" s="49" t="s">
        <v>23</v>
      </c>
      <c r="D56" s="46"/>
      <c r="E56" s="50">
        <f>E57+E58</f>
        <v>57488.600000000006</v>
      </c>
    </row>
    <row r="57" spans="2:5" s="74" customFormat="1" ht="18.75" customHeight="1">
      <c r="B57" s="36"/>
      <c r="C57" s="59" t="s">
        <v>38</v>
      </c>
      <c r="D57" s="73">
        <v>85</v>
      </c>
      <c r="E57" s="39">
        <v>25667.2</v>
      </c>
    </row>
    <row r="58" spans="2:5" s="74" customFormat="1" ht="18.75" customHeight="1" thickBot="1">
      <c r="B58" s="4"/>
      <c r="C58" s="53" t="s">
        <v>39</v>
      </c>
      <c r="D58" s="54">
        <v>86</v>
      </c>
      <c r="E58" s="67">
        <v>31821.4</v>
      </c>
    </row>
    <row r="59" spans="2:5" s="25" customFormat="1" ht="22.5" customHeight="1" thickBot="1">
      <c r="B59" s="7" t="s">
        <v>13</v>
      </c>
      <c r="C59" s="86" t="s">
        <v>24</v>
      </c>
      <c r="D59" s="87"/>
      <c r="E59" s="88"/>
    </row>
    <row r="60" spans="2:5" s="71" customFormat="1" ht="21" customHeight="1" thickBot="1">
      <c r="B60" s="46"/>
      <c r="C60" s="49" t="s">
        <v>20</v>
      </c>
      <c r="D60" s="46"/>
      <c r="E60" s="50">
        <f>E61+E62</f>
        <v>413016.19999999995</v>
      </c>
    </row>
    <row r="61" spans="2:7" s="11" customFormat="1" ht="18.75" customHeight="1">
      <c r="B61" s="36"/>
      <c r="C61" s="52" t="s">
        <v>21</v>
      </c>
      <c r="D61" s="41">
        <v>1</v>
      </c>
      <c r="E61" s="39">
        <v>400428.6</v>
      </c>
      <c r="G61" s="40"/>
    </row>
    <row r="62" spans="2:7" s="11" customFormat="1" ht="18.75" customHeight="1" thickBot="1">
      <c r="B62" s="6"/>
      <c r="C62" s="53" t="s">
        <v>22</v>
      </c>
      <c r="D62" s="54">
        <v>2</v>
      </c>
      <c r="E62" s="55">
        <v>12587.6</v>
      </c>
      <c r="G62" s="75"/>
    </row>
    <row r="63" spans="2:5" s="79" customFormat="1" ht="21.75" customHeight="1" thickBot="1">
      <c r="B63" s="46"/>
      <c r="C63" s="49" t="s">
        <v>23</v>
      </c>
      <c r="D63" s="78"/>
      <c r="E63" s="50">
        <f>E64</f>
        <v>413016.2</v>
      </c>
    </row>
    <row r="64" spans="2:7" s="11" customFormat="1" ht="23.25" customHeight="1" thickBot="1">
      <c r="B64" s="36"/>
      <c r="C64" s="59" t="s">
        <v>40</v>
      </c>
      <c r="D64" s="41">
        <v>88</v>
      </c>
      <c r="E64" s="39">
        <v>413016.2</v>
      </c>
      <c r="G64" s="40"/>
    </row>
    <row r="65" spans="2:5" s="11" customFormat="1" ht="25.5" customHeight="1" thickBot="1">
      <c r="B65" s="7" t="s">
        <v>16</v>
      </c>
      <c r="C65" s="86" t="s">
        <v>14</v>
      </c>
      <c r="D65" s="87"/>
      <c r="E65" s="88"/>
    </row>
    <row r="66" spans="2:5" s="71" customFormat="1" ht="21" customHeight="1" thickBot="1">
      <c r="B66" s="46"/>
      <c r="C66" s="49" t="s">
        <v>20</v>
      </c>
      <c r="D66" s="46"/>
      <c r="E66" s="50">
        <f>E67+E68</f>
        <v>42315.6</v>
      </c>
    </row>
    <row r="67" spans="2:7" s="11" customFormat="1" ht="18.75" customHeight="1">
      <c r="B67" s="36"/>
      <c r="C67" s="52" t="s">
        <v>21</v>
      </c>
      <c r="D67" s="41">
        <v>1</v>
      </c>
      <c r="E67" s="39">
        <v>41515.6</v>
      </c>
      <c r="G67" s="40"/>
    </row>
    <row r="68" spans="2:7" s="11" customFormat="1" ht="18.75" customHeight="1" thickBot="1">
      <c r="B68" s="6"/>
      <c r="C68" s="53" t="s">
        <v>22</v>
      </c>
      <c r="D68" s="54">
        <v>2</v>
      </c>
      <c r="E68" s="55">
        <v>800</v>
      </c>
      <c r="G68" s="76"/>
    </row>
    <row r="69" spans="2:5" s="77" customFormat="1" ht="21.75" customHeight="1" thickBot="1">
      <c r="B69" s="47"/>
      <c r="C69" s="49" t="s">
        <v>23</v>
      </c>
      <c r="D69" s="46"/>
      <c r="E69" s="50">
        <f>E70</f>
        <v>42315.6</v>
      </c>
    </row>
    <row r="70" spans="2:7" s="11" customFormat="1" ht="24" customHeight="1" thickBot="1">
      <c r="B70" s="38"/>
      <c r="C70" s="62" t="s">
        <v>41</v>
      </c>
      <c r="D70" s="63">
        <v>90</v>
      </c>
      <c r="E70" s="64">
        <v>42315.6</v>
      </c>
      <c r="G70" s="40"/>
    </row>
    <row r="71" spans="2:5" ht="12.75">
      <c r="B71" s="14"/>
      <c r="C71" s="15"/>
      <c r="D71" s="15"/>
      <c r="E71" s="15"/>
    </row>
    <row r="72" spans="2:5" ht="12.75">
      <c r="B72" s="14"/>
      <c r="C72" s="15"/>
      <c r="D72" s="1"/>
      <c r="E72" s="2"/>
    </row>
    <row r="73" spans="2:5" ht="12.75">
      <c r="B73" s="14"/>
      <c r="C73" s="16"/>
      <c r="D73" s="3"/>
      <c r="E73" s="3"/>
    </row>
    <row r="74" spans="2:5" ht="12.75">
      <c r="B74" s="14"/>
      <c r="C74" s="16"/>
      <c r="D74" s="3"/>
      <c r="E74" s="3"/>
    </row>
    <row r="75" spans="2:5" ht="12.75">
      <c r="B75" s="14"/>
      <c r="C75" s="16"/>
      <c r="D75" s="3"/>
      <c r="E75" s="3"/>
    </row>
  </sheetData>
  <sheetProtection/>
  <mergeCells count="11">
    <mergeCell ref="C65:E65"/>
    <mergeCell ref="B6:E6"/>
    <mergeCell ref="C12:E12"/>
    <mergeCell ref="C22:E22"/>
    <mergeCell ref="C28:E28"/>
    <mergeCell ref="C46:E46"/>
    <mergeCell ref="D2:E2"/>
    <mergeCell ref="C34:E34"/>
    <mergeCell ref="C40:E40"/>
    <mergeCell ref="C52:E52"/>
    <mergeCell ref="C59:E59"/>
  </mergeCells>
  <printOptions/>
  <pageMargins left="0.15748031496062992" right="0.15748031496062992" top="0.31496062992125984" bottom="0.275590551181102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2019-12-11T07:55:55Z</cp:lastPrinted>
  <dcterms:created xsi:type="dcterms:W3CDTF">1996-10-08T23:32:33Z</dcterms:created>
  <dcterms:modified xsi:type="dcterms:W3CDTF">2020-11-18T15:25:07Z</dcterms:modified>
  <cp:category/>
  <cp:version/>
  <cp:contentType/>
  <cp:contentStatus/>
</cp:coreProperties>
</file>