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2" windowWidth="11340" windowHeight="6288"/>
  </bookViews>
  <sheets>
    <sheet name="№6" sheetId="2" r:id="rId1"/>
  </sheets>
  <definedNames>
    <definedName name="_xlnm.Print_Titles" localSheetId="0">№6!$7:$9</definedName>
  </definedNames>
  <calcPr calcId="125725"/>
</workbook>
</file>

<file path=xl/calcChain.xml><?xml version="1.0" encoding="utf-8"?>
<calcChain xmlns="http://schemas.openxmlformats.org/spreadsheetml/2006/main">
  <c r="E61" i="2"/>
  <c r="E60" s="1"/>
  <c r="E59" s="1"/>
  <c r="E35" l="1"/>
  <c r="E34" s="1"/>
  <c r="E44"/>
  <c r="E43" s="1"/>
  <c r="E57"/>
  <c r="E55"/>
  <c r="E52"/>
  <c r="E50"/>
  <c r="E47"/>
  <c r="E46" s="1"/>
  <c r="E41"/>
  <c r="E39"/>
  <c r="E30"/>
  <c r="E26"/>
  <c r="E23"/>
  <c r="E22" s="1"/>
  <c r="E17"/>
  <c r="E13"/>
  <c r="E49" l="1"/>
  <c r="E54"/>
  <c r="E38"/>
  <c r="E25"/>
  <c r="E21" s="1"/>
  <c r="E12"/>
  <c r="E11" s="1"/>
  <c r="E10" l="1"/>
  <c r="E37"/>
</calcChain>
</file>

<file path=xl/sharedStrings.xml><?xml version="1.0" encoding="utf-8"?>
<sst xmlns="http://schemas.openxmlformats.org/spreadsheetml/2006/main" count="71" uniqueCount="59">
  <si>
    <t>0111</t>
  </si>
  <si>
    <t>01</t>
  </si>
  <si>
    <t>08</t>
  </si>
  <si>
    <t>0820</t>
  </si>
  <si>
    <t>0812</t>
  </si>
  <si>
    <t>0911</t>
  </si>
  <si>
    <t>0921</t>
  </si>
  <si>
    <t>0922</t>
  </si>
  <si>
    <t>0950</t>
  </si>
  <si>
    <t>09</t>
  </si>
  <si>
    <t>Государственные услуги общего назначения</t>
  </si>
  <si>
    <t>Законодательные и исполнительные органы</t>
  </si>
  <si>
    <t>Поступления от оказания услуг</t>
  </si>
  <si>
    <r>
      <t xml:space="preserve">   в т.ч.</t>
    </r>
    <r>
      <rPr>
        <i/>
        <sz val="14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 xml:space="preserve">                                                                Доходы архивов от упорядочения, хранения и научно-технической обработки документов, микрофильмирования и копирования документов, разработки инструктивных и методических материалов по ведении делопроизводства и организации работы в ведомственных архивах</t>
    </r>
  </si>
  <si>
    <t>Доходы от предоставления услуг в области архитектуры и градостроительства, муниципального хозяйства</t>
  </si>
  <si>
    <t>Другие доходы от платных услуг</t>
  </si>
  <si>
    <t>Плата за имущественный наем объектов государственной собственности</t>
  </si>
  <si>
    <r>
      <rPr>
        <i/>
        <sz val="14"/>
        <rFont val="Times New Roman"/>
        <family val="1"/>
        <charset val="204"/>
      </rPr>
      <t>в т.ч.:</t>
    </r>
    <r>
      <rPr>
        <sz val="14"/>
        <rFont val="Times New Roman"/>
        <family val="1"/>
        <charset val="204"/>
      </rPr>
      <t xml:space="preserve">                                                                                 Доходы от найма/ аренды имущества, находящегося в публичной собственности</t>
    </r>
  </si>
  <si>
    <t>Культура, спорт, молодежь, культы и отдых</t>
  </si>
  <si>
    <t>Услуги в области спорта и физической культуры</t>
  </si>
  <si>
    <t>Услуги в области культуры</t>
  </si>
  <si>
    <t>Поступления от оказания платных услуг (водные виды спорта)</t>
  </si>
  <si>
    <t>Поступления от оказания платных услуг                           (платные кружки)</t>
  </si>
  <si>
    <t>Поступления от оказания платных услуг                           (билеты)</t>
  </si>
  <si>
    <t>Доходы от найма/аренды имущества, находящегося в публичной собственности (Библиотеки)</t>
  </si>
  <si>
    <t>Доходы от найма/аренды имущества, находящегося в публичной собственности (Музеи и экспозиции)</t>
  </si>
  <si>
    <t>Доходы от найма/аренды имущества, находящегося в публичной собственности  (Дворцы  и дома культуры, клубы и прочие учреждения)</t>
  </si>
  <si>
    <t>Доходы от найма/аренды имущества, находящегося в публичной собственности(спортивные школы)</t>
  </si>
  <si>
    <t>Образование</t>
  </si>
  <si>
    <t>Ранее образование</t>
  </si>
  <si>
    <t>Доходы от найма/аренды имущества, находящегося в публичной собственности (дошкольные учреждения)</t>
  </si>
  <si>
    <t>Гимназии</t>
  </si>
  <si>
    <t>Доходы от найма/аренды имущества, находящегося в публичной собственности (гимназии)</t>
  </si>
  <si>
    <t>Лицеи</t>
  </si>
  <si>
    <t>Доходы от найма/аренды имущества, находящегося в публичной собственности (лицеи)</t>
  </si>
  <si>
    <t>Образование, не подразделенное по уровням</t>
  </si>
  <si>
    <t>Доходы от найма/аренды имущества, находящегося в публичной собственности (внешкольные учреждения )</t>
  </si>
  <si>
    <t>Поступления от оказания услуг                                                                     (родительская плата в внешкольных учреждениях)</t>
  </si>
  <si>
    <t>Поступления от оказания услуг                                                                       (лицеи )</t>
  </si>
  <si>
    <t>Поступления от оказания услуг                                                                    (содержание детей в дошкольных учреждениях )</t>
  </si>
  <si>
    <t>Поступления от оказания платных услуг                           (художественные выступления)</t>
  </si>
  <si>
    <t>Приложение №6</t>
  </si>
  <si>
    <t>ВСЕГО СОБИРАЕМЫЕ ДОХОДЫ</t>
  </si>
  <si>
    <t>Код (F4)</t>
  </si>
  <si>
    <t>Наименование</t>
  </si>
  <si>
    <t>Сумма     (тыс.лей)</t>
  </si>
  <si>
    <t>Код       (Eкo 6)</t>
  </si>
  <si>
    <t xml:space="preserve">                                                                            к Решению Совета мун. Бэлць</t>
  </si>
  <si>
    <t>0912</t>
  </si>
  <si>
    <t>Доходы от найма/аренды имущества, находящегося в публичной собственности (начальные школы)</t>
  </si>
  <si>
    <t xml:space="preserve">                                                                                      №. ____ от __________2018</t>
  </si>
  <si>
    <t xml:space="preserve">Собираемые  доходы публичными учреждениями,  финансируемые из муниципального бюджета  Бэлць на 2019 год               </t>
  </si>
  <si>
    <t>0862</t>
  </si>
  <si>
    <t>Прочие услуги в области молодёжи и спорта</t>
  </si>
  <si>
    <t xml:space="preserve">Начальное образование </t>
  </si>
  <si>
    <t>Социальная защита</t>
  </si>
  <si>
    <t>Защита от социальной изоляции</t>
  </si>
  <si>
    <t>Сбор при покупке иностранной валюты физическими лицами в валютно-обменных кассах</t>
  </si>
  <si>
    <t>Доходы от покупки иностранной валюты физическими лицами в валютно-обменных кассах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</si>
</sst>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"/>
    <numFmt numFmtId="166" formatCode="#,##0.0"/>
  </numFmts>
  <fonts count="48">
    <font>
      <sz val="10"/>
      <name val="Arial Cyr"/>
      <charset val="204"/>
    </font>
    <font>
      <sz val="10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0"/>
      <name val="Arial"/>
      <family val="2"/>
      <charset val="204"/>
    </font>
    <font>
      <sz val="15"/>
      <color indexed="10"/>
      <name val="Times New Roman"/>
      <family val="1"/>
    </font>
    <font>
      <sz val="15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sz val="14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b/>
      <i/>
      <u/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u/>
      <sz val="10"/>
      <name val="Arial"/>
      <family val="2"/>
      <charset val="204"/>
    </font>
    <font>
      <b/>
      <i/>
      <u/>
      <sz val="10"/>
      <name val="Times New Roman"/>
      <family val="1"/>
    </font>
    <font>
      <b/>
      <sz val="14"/>
      <name val="Arial"/>
      <family val="2"/>
      <charset val="204"/>
    </font>
    <font>
      <b/>
      <sz val="14"/>
      <name val="Times New Roman"/>
      <family val="1"/>
    </font>
    <font>
      <b/>
      <i/>
      <u/>
      <sz val="16"/>
      <name val="Arial"/>
      <family val="2"/>
      <charset val="204"/>
    </font>
    <font>
      <b/>
      <i/>
      <u/>
      <sz val="16"/>
      <name val="Times New Roman"/>
      <family val="1"/>
    </font>
    <font>
      <sz val="10"/>
      <name val="MS Sans Serif"/>
      <family val="2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</font>
    <font>
      <b/>
      <sz val="10"/>
      <color rgb="FFFF0000"/>
      <name val="Arial"/>
      <family val="2"/>
      <charset val="204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</font>
    <font>
      <b/>
      <sz val="14"/>
      <color rgb="FFFF0000"/>
      <name val="Arial"/>
      <family val="2"/>
      <charset val="204"/>
    </font>
    <font>
      <b/>
      <i/>
      <u/>
      <sz val="16"/>
      <color rgb="FFFF0000"/>
      <name val="Times New Roman"/>
      <family val="1"/>
    </font>
    <font>
      <b/>
      <i/>
      <u/>
      <sz val="16"/>
      <color rgb="FFFF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2" fillId="0" borderId="0"/>
    <xf numFmtId="164" fontId="1" fillId="0" borderId="0" applyFont="0" applyFill="0" applyBorder="0" applyAlignment="0" applyProtection="0"/>
  </cellStyleXfs>
  <cellXfs count="180">
    <xf numFmtId="0" fontId="0" fillId="0" borderId="0" xfId="0"/>
    <xf numFmtId="164" fontId="2" fillId="0" borderId="0" xfId="2" applyFont="1" applyBorder="1" applyAlignment="1"/>
    <xf numFmtId="164" fontId="2" fillId="0" borderId="0" xfId="2" applyFont="1" applyAlignment="1"/>
    <xf numFmtId="0" fontId="3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top" wrapText="1"/>
    </xf>
    <xf numFmtId="0" fontId="8" fillId="0" borderId="0" xfId="0" applyFont="1"/>
    <xf numFmtId="165" fontId="4" fillId="0" borderId="0" xfId="0" applyNumberFormat="1" applyFont="1" applyBorder="1" applyAlignment="1">
      <alignment horizontal="center" vertical="top" wrapText="1"/>
    </xf>
    <xf numFmtId="165" fontId="9" fillId="0" borderId="0" xfId="0" applyNumberFormat="1" applyFont="1" applyBorder="1" applyAlignment="1">
      <alignment horizontal="center" vertical="top" wrapText="1"/>
    </xf>
    <xf numFmtId="0" fontId="10" fillId="0" borderId="0" xfId="0" applyFont="1"/>
    <xf numFmtId="165" fontId="8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/>
    <xf numFmtId="0" fontId="33" fillId="0" borderId="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 applyBorder="1"/>
    <xf numFmtId="0" fontId="21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165" fontId="19" fillId="0" borderId="0" xfId="0" applyNumberFormat="1" applyFont="1" applyBorder="1"/>
    <xf numFmtId="0" fontId="19" fillId="0" borderId="0" xfId="0" applyFont="1"/>
    <xf numFmtId="165" fontId="19" fillId="0" borderId="0" xfId="0" applyNumberFormat="1" applyFont="1"/>
    <xf numFmtId="0" fontId="34" fillId="0" borderId="0" xfId="0" applyFont="1"/>
    <xf numFmtId="0" fontId="33" fillId="0" borderId="2" xfId="0" applyFont="1" applyBorder="1" applyAlignment="1">
      <alignment horizontal="center" vertical="center" wrapText="1"/>
    </xf>
    <xf numFmtId="165" fontId="35" fillId="0" borderId="0" xfId="0" applyNumberFormat="1" applyFont="1" applyBorder="1" applyAlignment="1">
      <alignment horizontal="center" vertical="top" wrapText="1"/>
    </xf>
    <xf numFmtId="0" fontId="36" fillId="0" borderId="0" xfId="0" applyFont="1"/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165" fontId="22" fillId="0" borderId="0" xfId="0" applyNumberFormat="1" applyFont="1" applyBorder="1" applyAlignment="1">
      <alignment horizontal="center" vertical="top" wrapText="1"/>
    </xf>
    <xf numFmtId="0" fontId="23" fillId="0" borderId="0" xfId="0" applyFont="1"/>
    <xf numFmtId="165" fontId="16" fillId="0" borderId="0" xfId="0" applyNumberFormat="1" applyFont="1" applyBorder="1" applyAlignment="1">
      <alignment horizontal="center" vertical="top" wrapText="1"/>
    </xf>
    <xf numFmtId="0" fontId="14" fillId="0" borderId="0" xfId="0" applyFont="1"/>
    <xf numFmtId="0" fontId="3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/>
    </xf>
    <xf numFmtId="0" fontId="11" fillId="0" borderId="9" xfId="0" applyFont="1" applyBorder="1" applyAlignment="1">
      <alignment horizontal="left" vertical="center" wrapText="1"/>
    </xf>
    <xf numFmtId="165" fontId="37" fillId="0" borderId="0" xfId="0" applyNumberFormat="1" applyFont="1" applyBorder="1" applyAlignment="1">
      <alignment horizontal="center" vertical="top" wrapText="1"/>
    </xf>
    <xf numFmtId="0" fontId="26" fillId="0" borderId="0" xfId="0" applyFont="1"/>
    <xf numFmtId="165" fontId="27" fillId="0" borderId="0" xfId="0" applyNumberFormat="1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38" fillId="0" borderId="15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65" fontId="39" fillId="0" borderId="0" xfId="0" applyNumberFormat="1" applyFont="1" applyBorder="1" applyAlignment="1">
      <alignment horizontal="center" vertical="top" wrapText="1"/>
    </xf>
    <xf numFmtId="0" fontId="40" fillId="0" borderId="0" xfId="0" applyFont="1"/>
    <xf numFmtId="165" fontId="29" fillId="0" borderId="0" xfId="0" applyNumberFormat="1" applyFont="1" applyBorder="1" applyAlignment="1">
      <alignment horizontal="center" vertical="top" wrapText="1"/>
    </xf>
    <xf numFmtId="0" fontId="28" fillId="0" borderId="0" xfId="0" applyFont="1"/>
    <xf numFmtId="165" fontId="41" fillId="0" borderId="0" xfId="0" applyNumberFormat="1" applyFont="1" applyBorder="1" applyAlignment="1">
      <alignment horizontal="center" vertical="top" wrapText="1"/>
    </xf>
    <xf numFmtId="0" fontId="42" fillId="0" borderId="0" xfId="0" applyFont="1"/>
    <xf numFmtId="165" fontId="31" fillId="0" borderId="0" xfId="0" applyNumberFormat="1" applyFont="1" applyBorder="1" applyAlignment="1">
      <alignment horizontal="center" vertical="top" wrapText="1"/>
    </xf>
    <xf numFmtId="0" fontId="30" fillId="0" borderId="0" xfId="0" applyFont="1"/>
    <xf numFmtId="49" fontId="25" fillId="2" borderId="5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49" fontId="25" fillId="2" borderId="14" xfId="0" applyNumberFormat="1" applyFont="1" applyFill="1" applyBorder="1" applyAlignment="1">
      <alignment horizontal="center"/>
    </xf>
    <xf numFmtId="0" fontId="30" fillId="2" borderId="14" xfId="0" applyFont="1" applyFill="1" applyBorder="1"/>
    <xf numFmtId="0" fontId="25" fillId="2" borderId="16" xfId="0" applyFont="1" applyFill="1" applyBorder="1" applyAlignment="1">
      <alignment horizontal="center"/>
    </xf>
    <xf numFmtId="0" fontId="28" fillId="0" borderId="17" xfId="0" applyFont="1" applyBorder="1"/>
    <xf numFmtId="0" fontId="11" fillId="0" borderId="5" xfId="0" applyFont="1" applyBorder="1" applyAlignment="1">
      <alignment horizontal="center" vertical="top" wrapText="1"/>
    </xf>
    <xf numFmtId="0" fontId="28" fillId="0" borderId="5" xfId="0" applyFont="1" applyBorder="1"/>
    <xf numFmtId="0" fontId="30" fillId="2" borderId="17" xfId="0" applyFont="1" applyFill="1" applyBorder="1"/>
    <xf numFmtId="0" fontId="11" fillId="0" borderId="14" xfId="0" applyFont="1" applyBorder="1" applyAlignment="1">
      <alignment horizontal="left"/>
    </xf>
    <xf numFmtId="0" fontId="13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25" fillId="2" borderId="14" xfId="0" applyFont="1" applyFill="1" applyBorder="1" applyAlignment="1">
      <alignment horizontal="center"/>
    </xf>
    <xf numFmtId="0" fontId="11" fillId="0" borderId="7" xfId="0" applyFont="1" applyBorder="1"/>
    <xf numFmtId="0" fontId="11" fillId="2" borderId="7" xfId="0" applyFont="1" applyFill="1" applyBorder="1" applyAlignment="1">
      <alignment vertical="top" wrapText="1"/>
    </xf>
    <xf numFmtId="0" fontId="33" fillId="0" borderId="7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166" fontId="24" fillId="2" borderId="7" xfId="0" quotePrefix="1" applyNumberFormat="1" applyFont="1" applyFill="1" applyBorder="1" applyAlignment="1">
      <alignment horizontal="center" vertical="center" wrapText="1"/>
    </xf>
    <xf numFmtId="166" fontId="11" fillId="0" borderId="8" xfId="0" applyNumberFormat="1" applyFont="1" applyBorder="1" applyAlignment="1">
      <alignment horizontal="center" vertical="top" wrapText="1"/>
    </xf>
    <xf numFmtId="166" fontId="11" fillId="0" borderId="7" xfId="0" applyNumberFormat="1" applyFont="1" applyBorder="1" applyAlignment="1">
      <alignment horizontal="center" vertical="top" wrapText="1"/>
    </xf>
    <xf numFmtId="166" fontId="15" fillId="0" borderId="18" xfId="0" applyNumberFormat="1" applyFont="1" applyBorder="1" applyAlignment="1">
      <alignment horizontal="center" vertical="center"/>
    </xf>
    <xf numFmtId="166" fontId="15" fillId="0" borderId="19" xfId="0" applyNumberFormat="1" applyFont="1" applyBorder="1" applyAlignment="1">
      <alignment horizontal="center" wrapText="1"/>
    </xf>
    <xf numFmtId="166" fontId="15" fillId="0" borderId="21" xfId="0" applyNumberFormat="1" applyFont="1" applyBorder="1" applyAlignment="1">
      <alignment horizontal="center" wrapText="1"/>
    </xf>
    <xf numFmtId="166" fontId="11" fillId="0" borderId="7" xfId="0" applyNumberFormat="1" applyFont="1" applyBorder="1" applyAlignment="1">
      <alignment horizontal="center" vertical="center" wrapText="1"/>
    </xf>
    <xf numFmtId="166" fontId="13" fillId="0" borderId="22" xfId="0" applyNumberFormat="1" applyFont="1" applyBorder="1" applyAlignment="1">
      <alignment horizontal="center" vertical="center" wrapText="1"/>
    </xf>
    <xf numFmtId="166" fontId="33" fillId="0" borderId="23" xfId="0" applyNumberFormat="1" applyFont="1" applyBorder="1" applyAlignment="1">
      <alignment horizontal="center" vertical="top" wrapText="1"/>
    </xf>
    <xf numFmtId="166" fontId="33" fillId="0" borderId="24" xfId="0" applyNumberFormat="1" applyFont="1" applyBorder="1" applyAlignment="1">
      <alignment horizontal="center" vertical="top" wrapText="1"/>
    </xf>
    <xf numFmtId="166" fontId="25" fillId="2" borderId="7" xfId="0" applyNumberFormat="1" applyFont="1" applyFill="1" applyBorder="1" applyAlignment="1">
      <alignment horizontal="center" vertical="top" wrapText="1"/>
    </xf>
    <xf numFmtId="166" fontId="13" fillId="0" borderId="8" xfId="0" applyNumberFormat="1" applyFont="1" applyBorder="1" applyAlignment="1">
      <alignment horizontal="center" vertical="center" wrapText="1"/>
    </xf>
    <xf numFmtId="166" fontId="13" fillId="0" borderId="18" xfId="0" applyNumberFormat="1" applyFont="1" applyBorder="1" applyAlignment="1">
      <alignment horizontal="center" vertical="center" wrapText="1"/>
    </xf>
    <xf numFmtId="166" fontId="13" fillId="0" borderId="19" xfId="0" applyNumberFormat="1" applyFont="1" applyBorder="1" applyAlignment="1">
      <alignment horizontal="center" vertical="center" wrapText="1"/>
    </xf>
    <xf numFmtId="166" fontId="13" fillId="0" borderId="25" xfId="0" applyNumberFormat="1" applyFont="1" applyBorder="1" applyAlignment="1">
      <alignment horizontal="center" vertical="center" wrapText="1"/>
    </xf>
    <xf numFmtId="166" fontId="13" fillId="0" borderId="20" xfId="0" applyNumberFormat="1" applyFont="1" applyBorder="1" applyAlignment="1">
      <alignment horizontal="center" vertical="top" wrapText="1"/>
    </xf>
    <xf numFmtId="166" fontId="13" fillId="0" borderId="19" xfId="0" applyNumberFormat="1" applyFont="1" applyBorder="1" applyAlignment="1">
      <alignment horizontal="center" vertical="top" wrapText="1"/>
    </xf>
    <xf numFmtId="166" fontId="13" fillId="0" borderId="21" xfId="0" applyNumberFormat="1" applyFont="1" applyBorder="1" applyAlignment="1">
      <alignment horizontal="center" vertical="top" wrapText="1"/>
    </xf>
    <xf numFmtId="166" fontId="13" fillId="0" borderId="7" xfId="0" applyNumberFormat="1" applyFont="1" applyBorder="1" applyAlignment="1">
      <alignment horizontal="center" vertical="center" wrapText="1"/>
    </xf>
    <xf numFmtId="166" fontId="25" fillId="2" borderId="7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Border="1" applyAlignment="1">
      <alignment wrapText="1"/>
    </xf>
    <xf numFmtId="166" fontId="18" fillId="0" borderId="0" xfId="0" applyNumberFormat="1" applyFont="1"/>
    <xf numFmtId="166" fontId="20" fillId="0" borderId="0" xfId="0" applyNumberFormat="1" applyFont="1" applyBorder="1" applyAlignment="1">
      <alignment wrapText="1"/>
    </xf>
    <xf numFmtId="166" fontId="20" fillId="0" borderId="0" xfId="0" applyNumberFormat="1" applyFont="1" applyBorder="1" applyAlignment="1">
      <alignment horizontal="center"/>
    </xf>
    <xf numFmtId="166" fontId="19" fillId="0" borderId="0" xfId="0" applyNumberFormat="1" applyFont="1" applyBorder="1"/>
    <xf numFmtId="0" fontId="13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49" fontId="33" fillId="0" borderId="1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166" fontId="11" fillId="0" borderId="22" xfId="0" applyNumberFormat="1" applyFont="1" applyBorder="1" applyAlignment="1">
      <alignment horizontal="center" vertical="top" wrapText="1"/>
    </xf>
    <xf numFmtId="49" fontId="44" fillId="0" borderId="7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left" vertical="center" wrapText="1"/>
    </xf>
    <xf numFmtId="166" fontId="43" fillId="0" borderId="7" xfId="0" applyNumberFormat="1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left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33" fillId="0" borderId="5" xfId="0" applyNumberFormat="1" applyFont="1" applyBorder="1" applyAlignment="1">
      <alignment horizontal="center" vertical="center" wrapText="1"/>
    </xf>
    <xf numFmtId="49" fontId="33" fillId="0" borderId="26" xfId="0" applyNumberFormat="1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49" fontId="33" fillId="0" borderId="17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27" xfId="0" applyBorder="1"/>
    <xf numFmtId="0" fontId="0" fillId="0" borderId="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9" fontId="33" fillId="0" borderId="6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29" xfId="0" applyNumberFormat="1" applyFont="1" applyBorder="1" applyAlignment="1">
      <alignment horizontal="center" vertical="center" wrapText="1"/>
    </xf>
    <xf numFmtId="49" fontId="33" fillId="0" borderId="31" xfId="0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165" fontId="11" fillId="3" borderId="20" xfId="0" applyNumberFormat="1" applyFont="1" applyFill="1" applyBorder="1" applyAlignment="1">
      <alignment horizontal="center" vertical="center" wrapText="1"/>
    </xf>
    <xf numFmtId="165" fontId="11" fillId="3" borderId="19" xfId="0" applyNumberFormat="1" applyFont="1" applyFill="1" applyBorder="1" applyAlignment="1">
      <alignment horizontal="center" vertical="center" wrapText="1"/>
    </xf>
    <xf numFmtId="165" fontId="11" fillId="3" borderId="21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164" fontId="11" fillId="0" borderId="0" xfId="2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66" fontId="47" fillId="2" borderId="7" xfId="0" applyNumberFormat="1" applyFont="1" applyFill="1" applyBorder="1" applyAlignment="1">
      <alignment horizontal="center" vertical="center" wrapText="1"/>
    </xf>
  </cellXfs>
  <cellStyles count="3">
    <cellStyle name="Normal_Clas_econ_chelt_expend" xfId="1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1"/>
  <sheetViews>
    <sheetView tabSelected="1" topLeftCell="A48" workbookViewId="0">
      <selection activeCell="I56" sqref="I56"/>
    </sheetView>
  </sheetViews>
  <sheetFormatPr defaultColWidth="9.109375" defaultRowHeight="15.6"/>
  <cols>
    <col min="1" max="1" width="1.88671875" style="3" customWidth="1"/>
    <col min="2" max="2" width="10" style="19" customWidth="1"/>
    <col min="3" max="3" width="10.109375" style="19" customWidth="1"/>
    <col min="4" max="4" width="64.88671875" style="26" customWidth="1"/>
    <col min="5" max="5" width="14.88671875" style="27" customWidth="1"/>
    <col min="6" max="6" width="18.88671875" style="16" customWidth="1"/>
    <col min="7" max="7" width="12.5546875" style="16" customWidth="1"/>
    <col min="8" max="16384" width="9.109375" style="3"/>
  </cols>
  <sheetData>
    <row r="1" spans="2:7" ht="18" customHeight="1">
      <c r="B1" s="176" t="s">
        <v>41</v>
      </c>
      <c r="C1" s="176"/>
      <c r="D1" s="176"/>
      <c r="E1" s="176"/>
      <c r="F1" s="1"/>
      <c r="G1" s="2"/>
    </row>
    <row r="2" spans="2:7" ht="18.75" customHeight="1">
      <c r="B2" s="177" t="s">
        <v>47</v>
      </c>
      <c r="C2" s="177"/>
      <c r="D2" s="177"/>
      <c r="E2" s="177"/>
      <c r="F2" s="4"/>
      <c r="G2" s="4"/>
    </row>
    <row r="3" spans="2:7" ht="15" customHeight="1">
      <c r="B3" s="178" t="s">
        <v>50</v>
      </c>
      <c r="C3" s="178"/>
      <c r="D3" s="178"/>
      <c r="E3" s="178"/>
      <c r="F3" s="4"/>
      <c r="G3" s="4"/>
    </row>
    <row r="4" spans="2:7" ht="15" customHeight="1">
      <c r="B4" s="118"/>
      <c r="C4" s="118"/>
      <c r="D4" s="118"/>
      <c r="E4" s="118"/>
      <c r="F4" s="4"/>
      <c r="G4" s="4"/>
    </row>
    <row r="5" spans="2:7" s="17" customFormat="1" ht="39.75" customHeight="1">
      <c r="B5" s="162" t="s">
        <v>51</v>
      </c>
      <c r="C5" s="162"/>
      <c r="D5" s="162"/>
      <c r="E5" s="162"/>
      <c r="F5" s="5"/>
      <c r="G5" s="5"/>
    </row>
    <row r="6" spans="2:7" s="17" customFormat="1" ht="15" customHeight="1" thickBot="1">
      <c r="B6" s="119"/>
      <c r="C6" s="119"/>
      <c r="D6" s="119"/>
      <c r="E6" s="119"/>
      <c r="F6" s="5"/>
      <c r="G6" s="5"/>
    </row>
    <row r="7" spans="2:7" ht="18.75" customHeight="1">
      <c r="B7" s="163" t="s">
        <v>43</v>
      </c>
      <c r="C7" s="166" t="s">
        <v>46</v>
      </c>
      <c r="D7" s="169" t="s">
        <v>44</v>
      </c>
      <c r="E7" s="172" t="s">
        <v>45</v>
      </c>
      <c r="F7" s="6"/>
      <c r="G7" s="6"/>
    </row>
    <row r="8" spans="2:7" ht="15.75" customHeight="1">
      <c r="B8" s="164"/>
      <c r="C8" s="167"/>
      <c r="D8" s="170"/>
      <c r="E8" s="173"/>
      <c r="F8" s="7"/>
      <c r="G8" s="7"/>
    </row>
    <row r="9" spans="2:7" s="9" customFormat="1" ht="11.25" customHeight="1" thickBot="1">
      <c r="B9" s="165"/>
      <c r="C9" s="168"/>
      <c r="D9" s="171"/>
      <c r="E9" s="174"/>
      <c r="F9" s="8"/>
      <c r="G9" s="8"/>
    </row>
    <row r="10" spans="2:7" s="9" customFormat="1" ht="33.6" customHeight="1" thickBot="1">
      <c r="B10" s="136" t="s">
        <v>42</v>
      </c>
      <c r="C10" s="175"/>
      <c r="D10" s="137"/>
      <c r="E10" s="112">
        <f>E11+E21+E37+E59</f>
        <v>16314.099999999999</v>
      </c>
      <c r="F10" s="8"/>
      <c r="G10" s="8"/>
    </row>
    <row r="11" spans="2:7" s="12" customFormat="1" ht="27" customHeight="1" thickBot="1">
      <c r="B11" s="68" t="s">
        <v>1</v>
      </c>
      <c r="C11" s="69"/>
      <c r="D11" s="88" t="s">
        <v>10</v>
      </c>
      <c r="E11" s="93">
        <f>SUM(E12)</f>
        <v>1001.7</v>
      </c>
      <c r="F11" s="11"/>
      <c r="G11" s="11"/>
    </row>
    <row r="12" spans="2:7" ht="21" customHeight="1" thickBot="1">
      <c r="B12" s="35" t="s">
        <v>0</v>
      </c>
      <c r="C12" s="38"/>
      <c r="D12" s="47" t="s">
        <v>11</v>
      </c>
      <c r="E12" s="94">
        <f>SUM(E13+E17)</f>
        <v>1001.7</v>
      </c>
      <c r="F12" s="10"/>
      <c r="G12" s="10"/>
    </row>
    <row r="13" spans="2:7" ht="21" customHeight="1" thickBot="1">
      <c r="B13" s="36"/>
      <c r="C13" s="39">
        <v>142310</v>
      </c>
      <c r="D13" s="46" t="s">
        <v>12</v>
      </c>
      <c r="E13" s="95">
        <f>SUM(E14+E15+E16)</f>
        <v>447.1</v>
      </c>
      <c r="F13" s="10"/>
      <c r="G13" s="10"/>
    </row>
    <row r="14" spans="2:7" ht="135" customHeight="1">
      <c r="B14" s="144"/>
      <c r="C14" s="145"/>
      <c r="D14" s="48" t="s">
        <v>13</v>
      </c>
      <c r="E14" s="96">
        <v>20</v>
      </c>
      <c r="F14" s="10"/>
      <c r="G14" s="10"/>
    </row>
    <row r="15" spans="2:7" ht="39" customHeight="1">
      <c r="B15" s="146"/>
      <c r="C15" s="147"/>
      <c r="D15" s="49" t="s">
        <v>14</v>
      </c>
      <c r="E15" s="97">
        <v>56.1</v>
      </c>
      <c r="F15" s="10"/>
      <c r="G15" s="10"/>
    </row>
    <row r="16" spans="2:7" ht="20.25" customHeight="1" thickBot="1">
      <c r="B16" s="148"/>
      <c r="C16" s="149"/>
      <c r="D16" s="50" t="s">
        <v>15</v>
      </c>
      <c r="E16" s="98">
        <v>371</v>
      </c>
      <c r="F16" s="10"/>
      <c r="G16" s="10"/>
    </row>
    <row r="17" spans="2:7" s="41" customFormat="1" ht="39" customHeight="1" thickBot="1">
      <c r="B17" s="45"/>
      <c r="C17" s="37">
        <v>142320</v>
      </c>
      <c r="D17" s="51" t="s">
        <v>16</v>
      </c>
      <c r="E17" s="99">
        <f>E18</f>
        <v>554.6</v>
      </c>
      <c r="F17" s="40"/>
      <c r="G17" s="40"/>
    </row>
    <row r="18" spans="2:7" s="43" customFormat="1" ht="54" customHeight="1" thickBot="1">
      <c r="B18" s="150"/>
      <c r="C18" s="151"/>
      <c r="D18" s="85" t="s">
        <v>17</v>
      </c>
      <c r="E18" s="100">
        <v>554.6</v>
      </c>
      <c r="F18" s="42"/>
      <c r="G18" s="42"/>
    </row>
    <row r="19" spans="2:7" s="28" customFormat="1" ht="18.600000000000001" hidden="1" thickBot="1">
      <c r="B19" s="32"/>
      <c r="C19" s="33"/>
      <c r="D19" s="44"/>
      <c r="E19" s="101"/>
      <c r="F19" s="30"/>
      <c r="G19" s="30"/>
    </row>
    <row r="20" spans="2:7" s="28" customFormat="1" ht="18.600000000000001" hidden="1" thickBot="1">
      <c r="B20" s="29"/>
      <c r="C20" s="55"/>
      <c r="D20" s="18"/>
      <c r="E20" s="102"/>
      <c r="F20" s="30"/>
      <c r="G20" s="30"/>
    </row>
    <row r="21" spans="2:7" s="67" customFormat="1" ht="27" customHeight="1" thickBot="1">
      <c r="B21" s="70" t="s">
        <v>2</v>
      </c>
      <c r="C21" s="71"/>
      <c r="D21" s="72" t="s">
        <v>18</v>
      </c>
      <c r="E21" s="103">
        <f>E22+E25+E34</f>
        <v>3042.8999999999996</v>
      </c>
      <c r="F21" s="66"/>
      <c r="G21" s="66"/>
    </row>
    <row r="22" spans="2:7" s="53" customFormat="1" ht="21" customHeight="1" thickBot="1">
      <c r="B22" s="57" t="s">
        <v>4</v>
      </c>
      <c r="C22" s="73"/>
      <c r="D22" s="77" t="s">
        <v>19</v>
      </c>
      <c r="E22" s="94">
        <f>E23</f>
        <v>1500</v>
      </c>
      <c r="F22" s="54"/>
      <c r="G22" s="54"/>
    </row>
    <row r="23" spans="2:7" s="53" customFormat="1" ht="21" customHeight="1" thickBot="1">
      <c r="B23" s="58"/>
      <c r="C23" s="74">
        <v>142310</v>
      </c>
      <c r="D23" s="46" t="s">
        <v>12</v>
      </c>
      <c r="E23" s="95">
        <f>E24</f>
        <v>1500</v>
      </c>
      <c r="F23" s="54"/>
      <c r="G23" s="54"/>
    </row>
    <row r="24" spans="2:7" s="53" customFormat="1" ht="36.6" thickBot="1">
      <c r="B24" s="140"/>
      <c r="C24" s="141"/>
      <c r="D24" s="78" t="s">
        <v>21</v>
      </c>
      <c r="E24" s="104">
        <v>1500</v>
      </c>
      <c r="F24" s="54"/>
      <c r="G24" s="54"/>
    </row>
    <row r="25" spans="2:7" s="53" customFormat="1" ht="18" thickBot="1">
      <c r="B25" s="56" t="s">
        <v>3</v>
      </c>
      <c r="C25" s="75"/>
      <c r="D25" s="79" t="s">
        <v>20</v>
      </c>
      <c r="E25" s="95">
        <f>E26+E30</f>
        <v>1525.7</v>
      </c>
      <c r="F25" s="54"/>
      <c r="G25" s="54"/>
    </row>
    <row r="26" spans="2:7" s="53" customFormat="1" ht="18" thickBot="1">
      <c r="B26" s="58"/>
      <c r="C26" s="74">
        <v>142310</v>
      </c>
      <c r="D26" s="46" t="s">
        <v>12</v>
      </c>
      <c r="E26" s="95">
        <f>E27+E28+E29</f>
        <v>1118</v>
      </c>
      <c r="F26" s="54"/>
      <c r="G26" s="54"/>
    </row>
    <row r="27" spans="2:7" s="63" customFormat="1" ht="21" customHeight="1">
      <c r="B27" s="140"/>
      <c r="C27" s="141"/>
      <c r="D27" s="80" t="s">
        <v>22</v>
      </c>
      <c r="E27" s="105">
        <v>1057.8</v>
      </c>
      <c r="F27" s="62"/>
      <c r="G27" s="62"/>
    </row>
    <row r="28" spans="2:7" s="31" customFormat="1" ht="21" customHeight="1">
      <c r="B28" s="152"/>
      <c r="C28" s="153"/>
      <c r="D28" s="80" t="s">
        <v>40</v>
      </c>
      <c r="E28" s="106">
        <v>45.5</v>
      </c>
      <c r="F28" s="52"/>
      <c r="G28" s="52"/>
    </row>
    <row r="29" spans="2:7" s="28" customFormat="1" ht="36" customHeight="1" thickBot="1">
      <c r="B29" s="154"/>
      <c r="C29" s="155"/>
      <c r="D29" s="80" t="s">
        <v>23</v>
      </c>
      <c r="E29" s="107">
        <v>14.7</v>
      </c>
      <c r="F29" s="30"/>
      <c r="G29" s="30"/>
    </row>
    <row r="30" spans="2:7" s="28" customFormat="1" ht="36" customHeight="1" thickBot="1">
      <c r="B30" s="59"/>
      <c r="C30" s="34">
        <v>142320</v>
      </c>
      <c r="D30" s="82" t="s">
        <v>16</v>
      </c>
      <c r="E30" s="99">
        <f>E31+E32+E33</f>
        <v>407.7</v>
      </c>
      <c r="F30" s="30"/>
      <c r="G30" s="30"/>
    </row>
    <row r="31" spans="2:7" s="28" customFormat="1" ht="36" customHeight="1">
      <c r="B31" s="156"/>
      <c r="C31" s="157"/>
      <c r="D31" s="83" t="s">
        <v>24</v>
      </c>
      <c r="E31" s="108">
        <v>137.6</v>
      </c>
      <c r="F31" s="30"/>
      <c r="G31" s="30"/>
    </row>
    <row r="32" spans="2:7" s="61" customFormat="1" ht="37.5" customHeight="1">
      <c r="B32" s="158"/>
      <c r="C32" s="159"/>
      <c r="D32" s="81" t="s">
        <v>25</v>
      </c>
      <c r="E32" s="109">
        <v>103.6</v>
      </c>
      <c r="F32" s="60"/>
      <c r="G32" s="60"/>
    </row>
    <row r="33" spans="2:7" s="28" customFormat="1" ht="54.6" thickBot="1">
      <c r="B33" s="160"/>
      <c r="C33" s="161"/>
      <c r="D33" s="84" t="s">
        <v>26</v>
      </c>
      <c r="E33" s="110">
        <v>166.5</v>
      </c>
      <c r="F33" s="30"/>
      <c r="G33" s="30"/>
    </row>
    <row r="34" spans="2:7" s="28" customFormat="1" ht="18.600000000000001" thickBot="1">
      <c r="B34" s="123" t="s">
        <v>52</v>
      </c>
      <c r="C34" s="89"/>
      <c r="D34" s="121" t="s">
        <v>53</v>
      </c>
      <c r="E34" s="122">
        <f>E35</f>
        <v>17.2</v>
      </c>
      <c r="F34" s="30"/>
      <c r="G34" s="30"/>
    </row>
    <row r="35" spans="2:7" s="28" customFormat="1" ht="35.4" thickBot="1">
      <c r="B35" s="120"/>
      <c r="C35" s="37">
        <v>142320</v>
      </c>
      <c r="D35" s="82" t="s">
        <v>16</v>
      </c>
      <c r="E35" s="99">
        <f>SUM(E36)</f>
        <v>17.2</v>
      </c>
      <c r="F35" s="30"/>
      <c r="G35" s="30"/>
    </row>
    <row r="36" spans="2:7" s="28" customFormat="1" ht="36.6" thickBot="1">
      <c r="B36" s="134"/>
      <c r="C36" s="135"/>
      <c r="D36" s="85" t="s">
        <v>27</v>
      </c>
      <c r="E36" s="104">
        <v>17.2</v>
      </c>
      <c r="F36" s="30"/>
      <c r="G36" s="30"/>
    </row>
    <row r="37" spans="2:7" s="28" customFormat="1" ht="21" thickBot="1">
      <c r="B37" s="70" t="s">
        <v>9</v>
      </c>
      <c r="C37" s="76"/>
      <c r="D37" s="86" t="s">
        <v>28</v>
      </c>
      <c r="E37" s="103">
        <f>E38+E46+E49+E54+E43</f>
        <v>11519.5</v>
      </c>
      <c r="F37" s="30"/>
      <c r="G37" s="30"/>
    </row>
    <row r="38" spans="2:7" s="28" customFormat="1" ht="18" thickBot="1">
      <c r="B38" s="56" t="s">
        <v>5</v>
      </c>
      <c r="C38" s="75"/>
      <c r="D38" s="87" t="s">
        <v>29</v>
      </c>
      <c r="E38" s="95">
        <f>E39+E41</f>
        <v>8658.7000000000007</v>
      </c>
      <c r="F38" s="30"/>
      <c r="G38" s="30"/>
    </row>
    <row r="39" spans="2:7" s="65" customFormat="1" ht="27" customHeight="1" thickBot="1">
      <c r="B39" s="58"/>
      <c r="C39" s="74">
        <v>142310</v>
      </c>
      <c r="D39" s="46" t="s">
        <v>12</v>
      </c>
      <c r="E39" s="95">
        <f>E40</f>
        <v>8470.6</v>
      </c>
      <c r="F39" s="64"/>
      <c r="G39" s="64"/>
    </row>
    <row r="40" spans="2:7" s="28" customFormat="1" ht="40.5" customHeight="1" thickBot="1">
      <c r="B40" s="140"/>
      <c r="C40" s="141"/>
      <c r="D40" s="80" t="s">
        <v>39</v>
      </c>
      <c r="E40" s="105">
        <v>8470.6</v>
      </c>
      <c r="F40" s="30"/>
      <c r="G40" s="30"/>
    </row>
    <row r="41" spans="2:7" s="28" customFormat="1" ht="21" customHeight="1" thickBot="1">
      <c r="B41" s="59"/>
      <c r="C41" s="34">
        <v>142320</v>
      </c>
      <c r="D41" s="82" t="s">
        <v>16</v>
      </c>
      <c r="E41" s="99">
        <f>E42</f>
        <v>188.1</v>
      </c>
      <c r="F41" s="30"/>
      <c r="G41" s="30"/>
    </row>
    <row r="42" spans="2:7" s="28" customFormat="1" ht="36.6" thickBot="1">
      <c r="B42" s="138"/>
      <c r="C42" s="139"/>
      <c r="D42" s="85" t="s">
        <v>30</v>
      </c>
      <c r="E42" s="111">
        <v>188.1</v>
      </c>
      <c r="F42" s="30"/>
      <c r="G42" s="30"/>
    </row>
    <row r="43" spans="2:7" s="28" customFormat="1" ht="29.25" customHeight="1" thickBot="1">
      <c r="B43" s="90" t="s">
        <v>48</v>
      </c>
      <c r="D43" s="82" t="s">
        <v>54</v>
      </c>
      <c r="E43" s="99">
        <f>E44</f>
        <v>10.3</v>
      </c>
      <c r="F43" s="30"/>
      <c r="G43" s="30"/>
    </row>
    <row r="44" spans="2:7" s="28" customFormat="1" ht="35.4" thickBot="1">
      <c r="B44" s="89"/>
      <c r="C44" s="91">
        <v>142320</v>
      </c>
      <c r="D44" s="82" t="s">
        <v>16</v>
      </c>
      <c r="E44" s="111">
        <f>E45</f>
        <v>10.3</v>
      </c>
      <c r="F44" s="30"/>
      <c r="G44" s="30"/>
    </row>
    <row r="45" spans="2:7" s="28" customFormat="1" ht="43.5" customHeight="1" thickBot="1">
      <c r="B45" s="138"/>
      <c r="C45" s="143"/>
      <c r="D45" s="85" t="s">
        <v>49</v>
      </c>
      <c r="E45" s="111">
        <v>10.3</v>
      </c>
      <c r="F45" s="30"/>
      <c r="G45" s="30"/>
    </row>
    <row r="46" spans="2:7" s="28" customFormat="1" ht="25.5" customHeight="1" thickBot="1">
      <c r="B46" s="56" t="s">
        <v>6</v>
      </c>
      <c r="C46" s="75"/>
      <c r="D46" s="87" t="s">
        <v>31</v>
      </c>
      <c r="E46" s="95">
        <f>E47</f>
        <v>423.7</v>
      </c>
      <c r="F46" s="30"/>
      <c r="G46" s="30"/>
    </row>
    <row r="47" spans="2:7" s="28" customFormat="1" ht="38.25" customHeight="1" thickBot="1">
      <c r="B47" s="59"/>
      <c r="C47" s="34">
        <v>142320</v>
      </c>
      <c r="D47" s="82" t="s">
        <v>16</v>
      </c>
      <c r="E47" s="99">
        <f>E48</f>
        <v>423.7</v>
      </c>
      <c r="F47" s="30"/>
      <c r="G47" s="30"/>
    </row>
    <row r="48" spans="2:7" s="28" customFormat="1" ht="39.75" customHeight="1" thickBot="1">
      <c r="B48" s="138"/>
      <c r="C48" s="139"/>
      <c r="D48" s="85" t="s">
        <v>32</v>
      </c>
      <c r="E48" s="111">
        <v>423.7</v>
      </c>
      <c r="F48" s="30"/>
      <c r="G48" s="30"/>
    </row>
    <row r="49" spans="2:7" s="28" customFormat="1" ht="24.75" customHeight="1" thickBot="1">
      <c r="B49" s="56" t="s">
        <v>7</v>
      </c>
      <c r="C49" s="75"/>
      <c r="D49" s="87" t="s">
        <v>33</v>
      </c>
      <c r="E49" s="95">
        <f>E50+E52</f>
        <v>512</v>
      </c>
      <c r="F49" s="30"/>
      <c r="G49" s="30"/>
    </row>
    <row r="50" spans="2:7" s="28" customFormat="1" ht="18" thickBot="1">
      <c r="B50" s="58"/>
      <c r="C50" s="74">
        <v>142310</v>
      </c>
      <c r="D50" s="92" t="s">
        <v>12</v>
      </c>
      <c r="E50" s="95">
        <f>E51</f>
        <v>263.10000000000002</v>
      </c>
      <c r="F50" s="30"/>
      <c r="G50" s="30"/>
    </row>
    <row r="51" spans="2:7" s="28" customFormat="1" ht="21" customHeight="1" thickBot="1">
      <c r="B51" s="134"/>
      <c r="C51" s="142"/>
      <c r="D51" s="85" t="s">
        <v>38</v>
      </c>
      <c r="E51" s="111">
        <v>263.10000000000002</v>
      </c>
      <c r="F51" s="30"/>
      <c r="G51" s="30"/>
    </row>
    <row r="52" spans="2:7" s="28" customFormat="1" ht="20.25" customHeight="1" thickBot="1">
      <c r="B52" s="58"/>
      <c r="C52" s="74">
        <v>142320</v>
      </c>
      <c r="D52" s="82" t="s">
        <v>16</v>
      </c>
      <c r="E52" s="95">
        <f>E53</f>
        <v>248.9</v>
      </c>
      <c r="F52" s="30"/>
      <c r="G52" s="30"/>
    </row>
    <row r="53" spans="2:7" s="28" customFormat="1" ht="37.5" customHeight="1" thickBot="1">
      <c r="B53" s="134"/>
      <c r="C53" s="142"/>
      <c r="D53" s="85" t="s">
        <v>34</v>
      </c>
      <c r="E53" s="111">
        <v>248.9</v>
      </c>
      <c r="F53" s="30"/>
      <c r="G53" s="30"/>
    </row>
    <row r="54" spans="2:7" s="28" customFormat="1" ht="25.5" customHeight="1" thickBot="1">
      <c r="B54" s="56" t="s">
        <v>8</v>
      </c>
      <c r="C54" s="75"/>
      <c r="D54" s="87" t="s">
        <v>35</v>
      </c>
      <c r="E54" s="95">
        <f>E55+E57</f>
        <v>1914.8000000000002</v>
      </c>
      <c r="F54" s="30"/>
      <c r="G54" s="30"/>
    </row>
    <row r="55" spans="2:7" s="28" customFormat="1" ht="18" thickBot="1">
      <c r="B55" s="58"/>
      <c r="C55" s="74">
        <v>142310</v>
      </c>
      <c r="D55" s="46" t="s">
        <v>12</v>
      </c>
      <c r="E55" s="95">
        <f>E56</f>
        <v>1912.4</v>
      </c>
      <c r="F55" s="30"/>
      <c r="G55" s="30"/>
    </row>
    <row r="56" spans="2:7" s="28" customFormat="1" ht="36.6" thickBot="1">
      <c r="B56" s="140"/>
      <c r="C56" s="141"/>
      <c r="D56" s="80" t="s">
        <v>37</v>
      </c>
      <c r="E56" s="105">
        <v>1912.4</v>
      </c>
      <c r="F56" s="30"/>
      <c r="G56" s="30"/>
    </row>
    <row r="57" spans="2:7" s="28" customFormat="1" ht="45" customHeight="1" thickBot="1">
      <c r="B57" s="59"/>
      <c r="C57" s="34">
        <v>142320</v>
      </c>
      <c r="D57" s="82" t="s">
        <v>16</v>
      </c>
      <c r="E57" s="99">
        <f>E58</f>
        <v>2.4</v>
      </c>
      <c r="F57" s="30"/>
      <c r="G57" s="30"/>
    </row>
    <row r="58" spans="2:7" s="28" customFormat="1" ht="38.25" customHeight="1" thickBot="1">
      <c r="B58" s="138"/>
      <c r="C58" s="139"/>
      <c r="D58" s="85" t="s">
        <v>36</v>
      </c>
      <c r="E58" s="111">
        <v>2.4</v>
      </c>
      <c r="F58" s="30"/>
      <c r="G58" s="30"/>
    </row>
    <row r="59" spans="2:7" s="28" customFormat="1" ht="20.25" customHeight="1" thickBot="1">
      <c r="B59" s="129">
        <v>10</v>
      </c>
      <c r="C59" s="130"/>
      <c r="D59" s="129" t="s">
        <v>55</v>
      </c>
      <c r="E59" s="179">
        <f>E60</f>
        <v>750</v>
      </c>
      <c r="F59" s="30"/>
      <c r="G59" s="30"/>
    </row>
    <row r="60" spans="2:7" s="28" customFormat="1" ht="20.25" customHeight="1" thickBot="1">
      <c r="B60" s="132">
        <v>1070</v>
      </c>
      <c r="C60" s="124"/>
      <c r="D60" s="128" t="s">
        <v>56</v>
      </c>
      <c r="E60" s="126">
        <f>E61</f>
        <v>750</v>
      </c>
      <c r="F60" s="30"/>
      <c r="G60" s="30"/>
    </row>
    <row r="61" spans="2:7" s="28" customFormat="1" ht="37.5" customHeight="1" thickBot="1">
      <c r="B61" s="131"/>
      <c r="C61" s="133">
        <v>142245</v>
      </c>
      <c r="D61" s="128" t="s">
        <v>57</v>
      </c>
      <c r="E61" s="126">
        <f>E62</f>
        <v>750</v>
      </c>
      <c r="F61" s="30"/>
      <c r="G61" s="30"/>
    </row>
    <row r="62" spans="2:7" s="28" customFormat="1" ht="37.5" customHeight="1" thickBot="1">
      <c r="B62" s="127"/>
      <c r="C62" s="124"/>
      <c r="D62" s="125" t="s">
        <v>58</v>
      </c>
      <c r="E62" s="126">
        <v>750</v>
      </c>
      <c r="F62" s="30"/>
      <c r="G62" s="30"/>
    </row>
    <row r="63" spans="2:7" s="28" customFormat="1" ht="45" customHeight="1">
      <c r="B63" s="20"/>
      <c r="C63" s="20"/>
      <c r="D63" s="20"/>
      <c r="E63" s="114"/>
      <c r="F63" s="30"/>
      <c r="G63" s="30"/>
    </row>
    <row r="64" spans="2:7" s="41" customFormat="1" ht="27" customHeight="1">
      <c r="B64" s="20"/>
      <c r="C64" s="20"/>
      <c r="D64" s="20"/>
      <c r="E64" s="114"/>
      <c r="F64" s="40"/>
      <c r="G64" s="40"/>
    </row>
    <row r="65" spans="2:7" ht="13.2">
      <c r="B65" s="20"/>
      <c r="C65" s="20"/>
      <c r="D65" s="20"/>
      <c r="E65" s="114"/>
      <c r="F65" s="15"/>
      <c r="G65" s="15"/>
    </row>
    <row r="66" spans="2:7" ht="15.75" customHeight="1">
      <c r="D66" s="21"/>
      <c r="E66" s="113"/>
      <c r="F66" s="14"/>
      <c r="G66" s="14"/>
    </row>
    <row r="67" spans="2:7" ht="29.25" customHeight="1">
      <c r="D67" s="21"/>
      <c r="E67" s="113"/>
      <c r="F67" s="14"/>
      <c r="G67" s="14"/>
    </row>
    <row r="68" spans="2:7">
      <c r="D68" s="21"/>
      <c r="E68" s="113"/>
      <c r="F68" s="15"/>
      <c r="G68" s="15"/>
    </row>
    <row r="69" spans="2:7" ht="16.8">
      <c r="B69" s="22"/>
      <c r="C69" s="22"/>
      <c r="D69" s="23"/>
      <c r="E69" s="115"/>
      <c r="F69" s="15"/>
      <c r="G69" s="15"/>
    </row>
    <row r="70" spans="2:7">
      <c r="D70" s="21"/>
      <c r="E70" s="113"/>
      <c r="F70" s="14"/>
      <c r="G70" s="14"/>
    </row>
    <row r="71" spans="2:7">
      <c r="D71" s="21"/>
      <c r="E71" s="113"/>
      <c r="F71" s="14"/>
      <c r="G71" s="14"/>
    </row>
    <row r="72" spans="2:7">
      <c r="D72" s="21"/>
      <c r="E72" s="113"/>
      <c r="F72" s="14"/>
      <c r="G72" s="14"/>
    </row>
    <row r="73" spans="2:7" s="9" customFormat="1" ht="16.8">
      <c r="B73" s="22"/>
      <c r="C73" s="22"/>
      <c r="D73" s="23"/>
      <c r="E73" s="115"/>
      <c r="F73" s="13"/>
      <c r="G73" s="13"/>
    </row>
    <row r="74" spans="2:7">
      <c r="D74" s="21"/>
      <c r="E74" s="113"/>
      <c r="F74" s="14"/>
      <c r="G74" s="14"/>
    </row>
    <row r="75" spans="2:7" ht="16.8">
      <c r="B75" s="22"/>
      <c r="C75" s="22"/>
      <c r="D75" s="24"/>
      <c r="E75" s="116"/>
      <c r="F75" s="14"/>
      <c r="G75" s="14"/>
    </row>
    <row r="76" spans="2:7">
      <c r="D76" s="21"/>
      <c r="E76" s="117"/>
      <c r="F76" s="14"/>
      <c r="G76" s="14"/>
    </row>
    <row r="77" spans="2:7" s="9" customFormat="1" ht="16.8">
      <c r="B77" s="19"/>
      <c r="C77" s="19"/>
      <c r="D77" s="21"/>
      <c r="E77" s="117"/>
      <c r="F77" s="13"/>
      <c r="G77" s="13"/>
    </row>
    <row r="78" spans="2:7">
      <c r="D78" s="21"/>
      <c r="E78" s="117"/>
      <c r="F78" s="14"/>
      <c r="G78" s="14"/>
    </row>
    <row r="79" spans="2:7" s="9" customFormat="1" ht="16.8">
      <c r="B79" s="19"/>
      <c r="C79" s="19"/>
      <c r="D79" s="21"/>
      <c r="E79" s="117"/>
      <c r="F79" s="13"/>
      <c r="G79" s="13"/>
    </row>
    <row r="80" spans="2:7">
      <c r="D80" s="21"/>
      <c r="E80" s="117"/>
      <c r="F80" s="14"/>
      <c r="G80" s="14"/>
    </row>
    <row r="81" spans="4:7">
      <c r="D81" s="21"/>
      <c r="E81" s="117"/>
      <c r="F81" s="14"/>
      <c r="G81" s="14"/>
    </row>
    <row r="82" spans="4:7">
      <c r="D82" s="21"/>
      <c r="E82" s="117"/>
      <c r="F82" s="14"/>
      <c r="G82" s="14"/>
    </row>
    <row r="83" spans="4:7">
      <c r="D83" s="21"/>
      <c r="E83" s="117"/>
      <c r="F83" s="14"/>
      <c r="G83" s="14"/>
    </row>
    <row r="84" spans="4:7">
      <c r="D84" s="21"/>
      <c r="E84" s="117"/>
      <c r="F84" s="14"/>
      <c r="G84" s="14"/>
    </row>
    <row r="85" spans="4:7">
      <c r="D85" s="21"/>
      <c r="E85" s="117"/>
      <c r="F85" s="14"/>
      <c r="G85" s="14"/>
    </row>
    <row r="86" spans="4:7">
      <c r="D86" s="21"/>
      <c r="E86" s="117"/>
      <c r="F86" s="15"/>
      <c r="G86" s="15"/>
    </row>
    <row r="87" spans="4:7">
      <c r="D87" s="21"/>
      <c r="E87" s="117"/>
      <c r="F87" s="15"/>
      <c r="G87" s="15"/>
    </row>
    <row r="88" spans="4:7">
      <c r="D88" s="21"/>
      <c r="E88" s="25"/>
      <c r="F88" s="15"/>
      <c r="G88" s="15"/>
    </row>
    <row r="89" spans="4:7">
      <c r="D89" s="21"/>
      <c r="E89" s="25"/>
      <c r="F89" s="15"/>
      <c r="G89" s="15"/>
    </row>
    <row r="90" spans="4:7">
      <c r="D90" s="21"/>
      <c r="E90" s="25"/>
      <c r="F90" s="15"/>
      <c r="G90" s="15"/>
    </row>
    <row r="91" spans="4:7">
      <c r="D91" s="21"/>
      <c r="E91" s="25"/>
      <c r="F91" s="15"/>
      <c r="G91" s="15"/>
    </row>
    <row r="92" spans="4:7">
      <c r="D92" s="21"/>
      <c r="E92" s="25"/>
      <c r="F92" s="15"/>
      <c r="G92" s="15"/>
    </row>
    <row r="93" spans="4:7">
      <c r="D93" s="21"/>
      <c r="E93" s="25"/>
      <c r="F93" s="15"/>
      <c r="G93" s="15"/>
    </row>
    <row r="94" spans="4:7">
      <c r="D94" s="21"/>
      <c r="E94" s="25"/>
      <c r="F94" s="15"/>
      <c r="G94" s="15"/>
    </row>
    <row r="95" spans="4:7">
      <c r="D95" s="21"/>
      <c r="E95" s="25"/>
      <c r="F95" s="15"/>
      <c r="G95" s="15"/>
    </row>
    <row r="96" spans="4:7">
      <c r="D96" s="21"/>
      <c r="E96" s="25"/>
      <c r="F96" s="15"/>
      <c r="G96" s="15"/>
    </row>
    <row r="97" spans="4:7">
      <c r="D97" s="21"/>
      <c r="E97" s="25"/>
      <c r="F97" s="15"/>
      <c r="G97" s="15"/>
    </row>
    <row r="98" spans="4:7">
      <c r="D98" s="21"/>
      <c r="E98" s="25"/>
      <c r="F98" s="15"/>
      <c r="G98" s="15"/>
    </row>
    <row r="99" spans="4:7">
      <c r="D99" s="21"/>
      <c r="E99" s="25"/>
      <c r="F99" s="15"/>
      <c r="G99" s="15"/>
    </row>
    <row r="100" spans="4:7">
      <c r="D100" s="21"/>
      <c r="E100" s="25"/>
      <c r="F100" s="15"/>
      <c r="G100" s="15"/>
    </row>
    <row r="101" spans="4:7">
      <c r="D101" s="21"/>
      <c r="E101" s="25"/>
      <c r="F101" s="15"/>
      <c r="G101" s="15"/>
    </row>
    <row r="102" spans="4:7">
      <c r="D102" s="21"/>
      <c r="E102" s="25"/>
      <c r="F102" s="15"/>
      <c r="G102" s="15"/>
    </row>
    <row r="103" spans="4:7">
      <c r="D103" s="21"/>
      <c r="E103" s="25"/>
      <c r="F103" s="15"/>
      <c r="G103" s="15"/>
    </row>
    <row r="104" spans="4:7">
      <c r="D104" s="21"/>
      <c r="E104" s="25"/>
      <c r="F104" s="15"/>
      <c r="G104" s="15"/>
    </row>
    <row r="105" spans="4:7">
      <c r="D105" s="21"/>
      <c r="E105" s="25"/>
      <c r="F105" s="15"/>
      <c r="G105" s="15"/>
    </row>
    <row r="106" spans="4:7">
      <c r="D106" s="21"/>
      <c r="E106" s="25"/>
      <c r="F106" s="15"/>
      <c r="G106" s="15"/>
    </row>
    <row r="107" spans="4:7">
      <c r="D107" s="21"/>
      <c r="E107" s="25"/>
      <c r="F107" s="15"/>
      <c r="G107" s="15"/>
    </row>
    <row r="108" spans="4:7">
      <c r="D108" s="21"/>
      <c r="E108" s="25"/>
      <c r="F108" s="15"/>
      <c r="G108" s="15"/>
    </row>
    <row r="109" spans="4:7">
      <c r="D109" s="21"/>
      <c r="E109" s="25"/>
      <c r="F109" s="15"/>
      <c r="G109" s="15"/>
    </row>
    <row r="110" spans="4:7">
      <c r="D110" s="21"/>
      <c r="E110" s="25"/>
      <c r="F110" s="15"/>
      <c r="G110" s="15"/>
    </row>
    <row r="111" spans="4:7">
      <c r="D111" s="21"/>
      <c r="E111" s="25"/>
      <c r="F111" s="15"/>
      <c r="G111" s="15"/>
    </row>
    <row r="112" spans="4:7">
      <c r="D112" s="21"/>
      <c r="E112" s="25"/>
      <c r="F112" s="15"/>
      <c r="G112" s="15"/>
    </row>
    <row r="113" spans="4:7">
      <c r="D113" s="21"/>
      <c r="E113" s="25"/>
      <c r="F113" s="15"/>
      <c r="G113" s="15"/>
    </row>
    <row r="114" spans="4:7">
      <c r="F114" s="15"/>
      <c r="G114" s="15"/>
    </row>
    <row r="115" spans="4:7">
      <c r="F115" s="15"/>
      <c r="G115" s="15"/>
    </row>
    <row r="116" spans="4:7">
      <c r="F116" s="15"/>
      <c r="G116" s="15"/>
    </row>
    <row r="117" spans="4:7">
      <c r="F117" s="15"/>
      <c r="G117" s="15"/>
    </row>
    <row r="118" spans="4:7">
      <c r="F118" s="15"/>
      <c r="G118" s="15"/>
    </row>
    <row r="119" spans="4:7">
      <c r="F119" s="15"/>
      <c r="G119" s="15"/>
    </row>
    <row r="120" spans="4:7">
      <c r="F120" s="15"/>
      <c r="G120" s="15"/>
    </row>
    <row r="121" spans="4:7">
      <c r="F121" s="15"/>
      <c r="G121" s="15"/>
    </row>
    <row r="122" spans="4:7">
      <c r="F122" s="15"/>
      <c r="G122" s="15"/>
    </row>
    <row r="123" spans="4:7">
      <c r="F123" s="15"/>
      <c r="G123" s="15"/>
    </row>
    <row r="124" spans="4:7">
      <c r="F124" s="15"/>
      <c r="G124" s="15"/>
    </row>
    <row r="125" spans="4:7">
      <c r="F125" s="15"/>
      <c r="G125" s="15"/>
    </row>
    <row r="126" spans="4:7">
      <c r="F126" s="15"/>
      <c r="G126" s="15"/>
    </row>
    <row r="127" spans="4:7">
      <c r="F127" s="15"/>
      <c r="G127" s="15"/>
    </row>
    <row r="128" spans="4:7">
      <c r="F128" s="15"/>
      <c r="G128" s="15"/>
    </row>
    <row r="129" spans="6:7">
      <c r="F129" s="15"/>
      <c r="G129" s="15"/>
    </row>
    <row r="130" spans="6:7">
      <c r="F130" s="15"/>
      <c r="G130" s="15"/>
    </row>
    <row r="131" spans="6:7">
      <c r="F131" s="15"/>
      <c r="G131" s="15"/>
    </row>
  </sheetData>
  <mergeCells count="23">
    <mergeCell ref="B10:D10"/>
    <mergeCell ref="B1:E1"/>
    <mergeCell ref="B2:E2"/>
    <mergeCell ref="B3:E3"/>
    <mergeCell ref="B5:E5"/>
    <mergeCell ref="B7:B9"/>
    <mergeCell ref="C7:C9"/>
    <mergeCell ref="D7:D9"/>
    <mergeCell ref="E7:E9"/>
    <mergeCell ref="B14:C16"/>
    <mergeCell ref="B18:C18"/>
    <mergeCell ref="B24:C24"/>
    <mergeCell ref="B27:C29"/>
    <mergeCell ref="B31:C33"/>
    <mergeCell ref="B36:C36"/>
    <mergeCell ref="B58:C58"/>
    <mergeCell ref="B40:C40"/>
    <mergeCell ref="B42:C42"/>
    <mergeCell ref="B48:C48"/>
    <mergeCell ref="B51:C51"/>
    <mergeCell ref="B53:C53"/>
    <mergeCell ref="B56:C56"/>
    <mergeCell ref="B45:C45"/>
  </mergeCells>
  <pageMargins left="0.17" right="0.18" top="0.26" bottom="0.2" header="0.19685039370078741" footer="0"/>
  <pageSetup paperSize="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№6</vt:lpstr>
      <vt:lpstr>№6!Заголовки_для_печати</vt:lpstr>
    </vt:vector>
  </TitlesOfParts>
  <Company>Directia Generala de Finante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ACulicov</dc:creator>
  <cp:lastModifiedBy>User</cp:lastModifiedBy>
  <cp:lastPrinted>2018-11-20T14:10:35Z</cp:lastPrinted>
  <dcterms:created xsi:type="dcterms:W3CDTF">2003-12-09T06:44:04Z</dcterms:created>
  <dcterms:modified xsi:type="dcterms:W3CDTF">2018-11-20T14:10:57Z</dcterms:modified>
</cp:coreProperties>
</file>