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nr.4" sheetId="1" r:id="rId1"/>
    <sheet name="nr.4 (2)" sheetId="2" r:id="rId2"/>
  </sheets>
  <definedNames/>
  <calcPr fullCalcOnLoad="1"/>
</workbook>
</file>

<file path=xl/sharedStrings.xml><?xml version="1.0" encoding="utf-8"?>
<sst xmlns="http://schemas.openxmlformats.org/spreadsheetml/2006/main" count="562" uniqueCount="281">
  <si>
    <t>Denumirea</t>
  </si>
  <si>
    <t>Efectivul de
personal, unităţi</t>
  </si>
  <si>
    <t>Cod                             Org1/Org2</t>
  </si>
  <si>
    <t>01</t>
  </si>
  <si>
    <t>Servicii de stat cu destinaţie generală</t>
  </si>
  <si>
    <t>Primăria municipiului Bălţi</t>
  </si>
  <si>
    <t>Direcţia Generală Financiar-Economică</t>
  </si>
  <si>
    <t>02</t>
  </si>
  <si>
    <t>Apărare naţională</t>
  </si>
  <si>
    <t>08</t>
  </si>
  <si>
    <t>Cultură, sport, tineret, culte şi odihnă</t>
  </si>
  <si>
    <t>Centrul Militar</t>
  </si>
  <si>
    <t>Org2/ 02829</t>
  </si>
  <si>
    <t>Org2/ 14250</t>
  </si>
  <si>
    <t>Org2/ 11273</t>
  </si>
  <si>
    <t>07</t>
  </si>
  <si>
    <t>Ocrotirea sănătăţii</t>
  </si>
  <si>
    <t>Serviciul sănătate</t>
  </si>
  <si>
    <t>Biblioteca municipală "E.Coşeriu"</t>
  </si>
  <si>
    <t>Org2/ 14140</t>
  </si>
  <si>
    <t>Muzeul de Istorie şi Etnografie</t>
  </si>
  <si>
    <t>Org2/ 14141</t>
  </si>
  <si>
    <t>Pinacoteca "Antioh Cantemir"</t>
  </si>
  <si>
    <t>Org2/ 14142</t>
  </si>
  <si>
    <t>Palatul Municipal de Cultură</t>
  </si>
  <si>
    <t>Org2/ 14143</t>
  </si>
  <si>
    <t>Centrul de Cultură şi Tineret</t>
  </si>
  <si>
    <t>Org2/ 14144</t>
  </si>
  <si>
    <t>Casa de Cultură Flacăra</t>
  </si>
  <si>
    <t>Org2/ 14145</t>
  </si>
  <si>
    <t>Casa de Cultură Molodova</t>
  </si>
  <si>
    <t>Org2/ 14146</t>
  </si>
  <si>
    <t>Căminul de Cultură Veteranul</t>
  </si>
  <si>
    <t>Org2/ 14147</t>
  </si>
  <si>
    <t>Colective Populare</t>
  </si>
  <si>
    <t>Org2/ 14084</t>
  </si>
  <si>
    <t>Căminul de Cultură Meşterul Popular</t>
  </si>
  <si>
    <t>Org2/ 14149</t>
  </si>
  <si>
    <t>Tabăra de odihnă și întremare a sănătății copiilor și adolescenților  " Olimpieț"</t>
  </si>
  <si>
    <t>Centrul municipal de tineret</t>
  </si>
  <si>
    <t>Centrul de resurse pentru adolescenți și tineret  "Moștenitorii "</t>
  </si>
  <si>
    <t>Școala sportivă specializată " B.Petuhov "</t>
  </si>
  <si>
    <t>Școala sportivă specializată nr.2</t>
  </si>
  <si>
    <t>Școala sportivă  nr.1</t>
  </si>
  <si>
    <t>Org2/ 04178</t>
  </si>
  <si>
    <t>Org2/ 04181</t>
  </si>
  <si>
    <t>Org2/ 04182</t>
  </si>
  <si>
    <t>Org2/ 14174</t>
  </si>
  <si>
    <t>Şcoala sportivă specializată pentru copii şi juniori rezerve olimpice de probe pe apă</t>
  </si>
  <si>
    <t>Org2/ 14275</t>
  </si>
  <si>
    <t>Org2/ 11621</t>
  </si>
  <si>
    <t>Org2/ 14170</t>
  </si>
  <si>
    <t>Casa de Creație a Copiilor</t>
  </si>
  <si>
    <t>Stația tinerilor turiști</t>
  </si>
  <si>
    <t>Org2/ 14276</t>
  </si>
  <si>
    <t>Org2/ 10311</t>
  </si>
  <si>
    <t>Org2/ 10296</t>
  </si>
  <si>
    <t>Contabilitatea centralizată</t>
  </si>
  <si>
    <t>Org2/ 14089</t>
  </si>
  <si>
    <t xml:space="preserve">Şcoala sportivă specializată de fotbal </t>
  </si>
  <si>
    <t>Aparatul  Secţiei Cultură</t>
  </si>
  <si>
    <t>09</t>
  </si>
  <si>
    <t>Învăţămînt</t>
  </si>
  <si>
    <t>Org2/ 04156</t>
  </si>
  <si>
    <t>Org2/ 04157</t>
  </si>
  <si>
    <t>Org2/ 09863</t>
  </si>
  <si>
    <t>Org2/ 09867</t>
  </si>
  <si>
    <t>Org2/ 09870</t>
  </si>
  <si>
    <t>Org2/ 09872</t>
  </si>
  <si>
    <t>Org2/ 09874</t>
  </si>
  <si>
    <t>Liceul Teoretic "D.Cantemir"</t>
  </si>
  <si>
    <t>Liceul Teoretic "B.P.Hașdeu"</t>
  </si>
  <si>
    <t>Liceul Teoretic "L.Blaga"</t>
  </si>
  <si>
    <t>Liceul Teoretic "M.Lomonosov"</t>
  </si>
  <si>
    <t>Liceul Teoretic "M.Gorki"</t>
  </si>
  <si>
    <t>Liceul Teoretic "G.Coșbuc"</t>
  </si>
  <si>
    <t>Liceul Teoretic "Ștefan cel Mare"</t>
  </si>
  <si>
    <t>Liceul Teoretic "A.Pușkin"</t>
  </si>
  <si>
    <t>Liceul Teoretic "V.Alecsandri"</t>
  </si>
  <si>
    <t>Liceul Teoretic "V.Maiakovski"</t>
  </si>
  <si>
    <t>Org2/ 09877</t>
  </si>
  <si>
    <t>Org2/ 09880</t>
  </si>
  <si>
    <t>Org2/ 09873</t>
  </si>
  <si>
    <t>Gimnaziul nr.2</t>
  </si>
  <si>
    <t>Gimnaziul nr.3</t>
  </si>
  <si>
    <t>Gimnaziul nr.4</t>
  </si>
  <si>
    <t>Gimnaziul nr.6</t>
  </si>
  <si>
    <t>Gimnaziul nr.7</t>
  </si>
  <si>
    <t>Gimnaziul nr.9</t>
  </si>
  <si>
    <t>Gimnaziul nr.10</t>
  </si>
  <si>
    <t>Gimnaziul nr.14</t>
  </si>
  <si>
    <t>Gimnaziul nr.15</t>
  </si>
  <si>
    <t>Gimnaziul nr.19 s. Elizaveta</t>
  </si>
  <si>
    <t>Gimnaziul " A.I.Cuza"</t>
  </si>
  <si>
    <t>Org2/ 09864</t>
  </si>
  <si>
    <t>Org2/ 09865</t>
  </si>
  <si>
    <t>Org2/ 09866</t>
  </si>
  <si>
    <t>Org2/ 09868</t>
  </si>
  <si>
    <t>Org2/ 09871</t>
  </si>
  <si>
    <t>Org2/ 04151</t>
  </si>
  <si>
    <t>Org2/ 09875</t>
  </si>
  <si>
    <t>Org2/ 09876</t>
  </si>
  <si>
    <t>Org2/ 14274</t>
  </si>
  <si>
    <t>Org2/ 09878</t>
  </si>
  <si>
    <t>Org2/09869</t>
  </si>
  <si>
    <t>Învăţămînt liceal</t>
  </si>
  <si>
    <t>Învăţămînt primar</t>
  </si>
  <si>
    <t>Școala primară nr.16 s.Sadovoe</t>
  </si>
  <si>
    <t>Școala primară nr.21 "S.Vangheli"</t>
  </si>
  <si>
    <t>Org2/ 09881</t>
  </si>
  <si>
    <t>Învăţămînt gimnazial, inclusiv:</t>
  </si>
  <si>
    <t>Grădinița-creșă nr.1</t>
  </si>
  <si>
    <t>Grădinița-creșă nr.2</t>
  </si>
  <si>
    <t>Grădinița-creșă nr.3</t>
  </si>
  <si>
    <t>Grădinița-creșă nr.4</t>
  </si>
  <si>
    <t>Creșa nr.5</t>
  </si>
  <si>
    <t>Grădinița-creșă nr.7</t>
  </si>
  <si>
    <t>Grădinița-creșă nr.10</t>
  </si>
  <si>
    <t>Grădinița-creșă nr.12</t>
  </si>
  <si>
    <t>Grădinița-creșă nr.13</t>
  </si>
  <si>
    <t>Grădinița-creșă nr.15</t>
  </si>
  <si>
    <t>Grădinița-creșă nr.16</t>
  </si>
  <si>
    <t>Grădinița-creșă nr.17</t>
  </si>
  <si>
    <t>Grădinița-creșă nr.18</t>
  </si>
  <si>
    <t>Grădinița-creșă nr.19</t>
  </si>
  <si>
    <t>Grădinița-creșă nr.20</t>
  </si>
  <si>
    <t>Grădinița-creșă nr.21</t>
  </si>
  <si>
    <t>Grădinița-creșă nr.23</t>
  </si>
  <si>
    <t>Grădinița-creșă nr.24</t>
  </si>
  <si>
    <t>Grădinița-creșă nr.27</t>
  </si>
  <si>
    <t>Grădinița-creșă nr.28</t>
  </si>
  <si>
    <t>Grădinița-creșă nr.30</t>
  </si>
  <si>
    <t>Grădinița-creșă nr.31</t>
  </si>
  <si>
    <t>Grădinița-creșă nr.33</t>
  </si>
  <si>
    <t>Grădinița-creșă nr.34</t>
  </si>
  <si>
    <t>Grădinița-creșă nr.35</t>
  </si>
  <si>
    <t>Grădinița-creșă nr.36</t>
  </si>
  <si>
    <t>Grădinița-creșă nr.37</t>
  </si>
  <si>
    <t>Grădinița-creșă nr.38</t>
  </si>
  <si>
    <t>Grădinița-creșă nr.43</t>
  </si>
  <si>
    <t>Grădinița-creșă nr.46</t>
  </si>
  <si>
    <t>Grădinița-creșă nr.48</t>
  </si>
  <si>
    <t>Grădinița-creșă nr.49</t>
  </si>
  <si>
    <t>Grădinița-creșă nr.29</t>
  </si>
  <si>
    <t>Educaţie timpurie</t>
  </si>
  <si>
    <t>Org2/ 09882</t>
  </si>
  <si>
    <t>Org2/ 09883</t>
  </si>
  <si>
    <t>Org2/ 09884</t>
  </si>
  <si>
    <t>Org2/ 09885</t>
  </si>
  <si>
    <t>Org2/ 09886</t>
  </si>
  <si>
    <t>Org2/ 09888</t>
  </si>
  <si>
    <t>Org2/ 09889</t>
  </si>
  <si>
    <t>Org2/ 09891</t>
  </si>
  <si>
    <t>Org2/ 09892</t>
  </si>
  <si>
    <t>Org2/ 09893</t>
  </si>
  <si>
    <t>Org2/ 09894</t>
  </si>
  <si>
    <t>Org2/ 09895</t>
  </si>
  <si>
    <t>Org2/ 09896</t>
  </si>
  <si>
    <t>Org2/ 09897</t>
  </si>
  <si>
    <t>Org2/ 09898</t>
  </si>
  <si>
    <t>Org2/ 09899</t>
  </si>
  <si>
    <t>Org2/ 09900</t>
  </si>
  <si>
    <t>Org2/ 09901</t>
  </si>
  <si>
    <t>Org2/ 09902</t>
  </si>
  <si>
    <t>Org2/ 09903</t>
  </si>
  <si>
    <t>Org2/ 09904</t>
  </si>
  <si>
    <t>Org2/ 09905</t>
  </si>
  <si>
    <t>Org2/ 09906</t>
  </si>
  <si>
    <t>Org2/ 09907</t>
  </si>
  <si>
    <t>Org2/ 09908</t>
  </si>
  <si>
    <t>Org2/ 09909</t>
  </si>
  <si>
    <t>Org2/ 09910</t>
  </si>
  <si>
    <t>Org2/ 09911</t>
  </si>
  <si>
    <t>Org2/ 09912</t>
  </si>
  <si>
    <t>Org2/ 09913</t>
  </si>
  <si>
    <t>Org2/ 09914</t>
  </si>
  <si>
    <t>Org2/ 09915</t>
  </si>
  <si>
    <t>Org2/ 10163</t>
  </si>
  <si>
    <t>Învăţămînt nedefinit după nivel</t>
  </si>
  <si>
    <t>Org2/ 14279</t>
  </si>
  <si>
    <t>Grupa principală/funcţia</t>
  </si>
  <si>
    <t>0922</t>
  </si>
  <si>
    <t>0921</t>
  </si>
  <si>
    <t>0912</t>
  </si>
  <si>
    <t>0911</t>
  </si>
  <si>
    <t>0950</t>
  </si>
  <si>
    <t>Servicii afiliate învăţămîntului</t>
  </si>
  <si>
    <t>Centrul metodic al Direcției Învățămînt, Tineret și Sport</t>
  </si>
  <si>
    <t>Contabilitatea centralizată a Direcției Învățămînt, Tineret și Sport</t>
  </si>
  <si>
    <t>Serviciul de deservire administrativă centralizată al  Direcției Învățămînt, Tineret și Sport</t>
  </si>
  <si>
    <t>Serviciul municipal de asistență psihopedagogică</t>
  </si>
  <si>
    <t>0960</t>
  </si>
  <si>
    <t>Alte servicii în domeniul învăţămîntului</t>
  </si>
  <si>
    <t>Aparatul Direcției Îvățămînt, Tineret și Sport</t>
  </si>
  <si>
    <t>0989</t>
  </si>
  <si>
    <t>Servicii pentru tineret</t>
  </si>
  <si>
    <t>0813</t>
  </si>
  <si>
    <t>Servicii de sport şi cultură fizică</t>
  </si>
  <si>
    <t>0812</t>
  </si>
  <si>
    <t>0820</t>
  </si>
  <si>
    <t>Servicii în domeniul culturii</t>
  </si>
  <si>
    <t>0861</t>
  </si>
  <si>
    <t>Alte servicii în domeniul culturii, cultelor şi odihnei</t>
  </si>
  <si>
    <t>0259</t>
  </si>
  <si>
    <t>Alte servicii în domeniul apărării</t>
  </si>
  <si>
    <t>0111</t>
  </si>
  <si>
    <t>Autorităţi legislative şi executive</t>
  </si>
  <si>
    <t>0112</t>
  </si>
  <si>
    <t>Servicii bugetar fiscale</t>
  </si>
  <si>
    <t>0761</t>
  </si>
  <si>
    <t>Administrare în domeniul ocrotirii sănătăţii</t>
  </si>
  <si>
    <t>Şcoala de Arte "C.Porumbescu"</t>
  </si>
  <si>
    <t>Şcoala de muzică "G.Enescu"</t>
  </si>
  <si>
    <t>Org2/ 14137</t>
  </si>
  <si>
    <t>Org2/ 14138</t>
  </si>
  <si>
    <t>Org2/ 14139</t>
  </si>
  <si>
    <t>Org2/ 14087</t>
  </si>
  <si>
    <t>Org2/ 14272</t>
  </si>
  <si>
    <t>Org2/ 09861</t>
  </si>
  <si>
    <t>Org2/ 14273</t>
  </si>
  <si>
    <t>Org2/ 03751</t>
  </si>
  <si>
    <t>10</t>
  </si>
  <si>
    <t>Protecţie socială</t>
  </si>
  <si>
    <t>1012</t>
  </si>
  <si>
    <t>Protecţie în caz de incapacitate de muncă</t>
  </si>
  <si>
    <t>Serviciul de îngrijire socială la domiciliu</t>
  </si>
  <si>
    <t>Org2/04159</t>
  </si>
  <si>
    <t>Serviciul de asistenţă socială comunitară</t>
  </si>
  <si>
    <t>Org2/14185</t>
  </si>
  <si>
    <t>Org2/14194</t>
  </si>
  <si>
    <t>Serviciul asistenţa personală</t>
  </si>
  <si>
    <t>Org2/14188</t>
  </si>
  <si>
    <t>Serviciul protezare şi ortopedie</t>
  </si>
  <si>
    <t>Org2/14186</t>
  </si>
  <si>
    <t>Centrul Comunitar de Sănătate Mintală</t>
  </si>
  <si>
    <t>Org2/14673</t>
  </si>
  <si>
    <t>1040</t>
  </si>
  <si>
    <t>Protecţia familiei şi a copiilor</t>
  </si>
  <si>
    <t>Casa de copii de tip familial</t>
  </si>
  <si>
    <t>Org2/14184</t>
  </si>
  <si>
    <t>Org2/14196</t>
  </si>
  <si>
    <t>Org2/14202</t>
  </si>
  <si>
    <t>Serviciul de asistenţă parentală profesionistă</t>
  </si>
  <si>
    <t>Org2/14187</t>
  </si>
  <si>
    <t>1070</t>
  </si>
  <si>
    <t>Protecţie împotriva excluziunii sociale</t>
  </si>
  <si>
    <t>Centrul de criză familială "Sotis"</t>
  </si>
  <si>
    <t>Org2/14199</t>
  </si>
  <si>
    <t>Org2/14198</t>
  </si>
  <si>
    <t>1091</t>
  </si>
  <si>
    <t>Administrare în domeniul protecţiei sociale</t>
  </si>
  <si>
    <t>Aparatul DASPF</t>
  </si>
  <si>
    <t>Org2/03744</t>
  </si>
  <si>
    <t>1099</t>
  </si>
  <si>
    <t>Alte servicii de protecţie socială</t>
  </si>
  <si>
    <t>Serviciul de mediator comunitar</t>
  </si>
  <si>
    <t>Org2/14189</t>
  </si>
  <si>
    <t xml:space="preserve">TOTAL </t>
  </si>
  <si>
    <t xml:space="preserve">                                                                          la Decizia Consiliului mun Bălţi</t>
  </si>
  <si>
    <t xml:space="preserve">                                            Anexa nr.4</t>
  </si>
  <si>
    <t>Efectivul-limită a unităţilor de personal pe instituţiile finanţate din bugetul municipal Bălţi pentru anul 2019</t>
  </si>
  <si>
    <t xml:space="preserve">                                                                            nr.____ din ___________2018</t>
  </si>
  <si>
    <t>Instituția Publică Liceul Teoretic "M.Eminescu"</t>
  </si>
  <si>
    <t>Instituția Publică Liceul Teoretic "N.Gogol"</t>
  </si>
  <si>
    <t>Org2/ 15651</t>
  </si>
  <si>
    <t>Org2/ 15650</t>
  </si>
  <si>
    <t>Serviciul social "Locuință protejată"</t>
  </si>
  <si>
    <t xml:space="preserve">Serviciul protecția copilului și familiei </t>
  </si>
  <si>
    <t>Org2/15705</t>
  </si>
  <si>
    <t>Org2/15175</t>
  </si>
  <si>
    <t>Centrul de găzduire și adaptare socială a persoanelor fără adăpost ”Reîntoarcere”</t>
  </si>
  <si>
    <t>Org2/15192</t>
  </si>
  <si>
    <t>Centrul ergosocial pentru persoane cu probleme de sănătate mintală ”Socium”</t>
  </si>
  <si>
    <t>Centrul de plasament temporar al copiilor în situație de risc ”Drumul spre casă”</t>
  </si>
  <si>
    <t>Aparatul Direcției Asistență Socială și Protecția Familiei</t>
  </si>
  <si>
    <t>Tabăra de odihnă și întremare a sănătății copiilor și adolescenților  "Olimpieț"</t>
  </si>
  <si>
    <t>Centrul comunitar pentru persoane în etate "Respiraţia a doua"</t>
  </si>
  <si>
    <t xml:space="preserve">Centrul medico-social de zi ”Rebeca” </t>
  </si>
  <si>
    <t>Centrul medico-social de zi ”Rebeca”</t>
  </si>
  <si>
    <t>Şcoala de Arte Plastice pentru copii</t>
  </si>
  <si>
    <t>Centrul social ”Viața cu speranță”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</si>
</sst>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34" borderId="20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33" borderId="0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7" fillId="34" borderId="20" xfId="0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7" fillId="34" borderId="26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34" borderId="27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3" fillId="35" borderId="20" xfId="0" applyNumberFormat="1" applyFont="1" applyFill="1" applyBorder="1" applyAlignment="1">
      <alignment horizontal="center" wrapText="1"/>
    </xf>
    <xf numFmtId="49" fontId="3" fillId="35" borderId="1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3"/>
  <sheetViews>
    <sheetView zoomScalePageLayoutView="0" workbookViewId="0" topLeftCell="A117">
      <selection activeCell="B1" sqref="B1:E143"/>
    </sheetView>
  </sheetViews>
  <sheetFormatPr defaultColWidth="9.140625" defaultRowHeight="12.75"/>
  <cols>
    <col min="1" max="1" width="0.85546875" style="0" customWidth="1"/>
    <col min="2" max="2" width="13.140625" style="20" customWidth="1"/>
    <col min="3" max="3" width="59.421875" style="0" customWidth="1"/>
    <col min="4" max="4" width="16.140625" style="24" customWidth="1"/>
    <col min="5" max="5" width="12.8515625" style="24" customWidth="1"/>
  </cols>
  <sheetData>
    <row r="1" spans="2:5" s="1" customFormat="1" ht="18">
      <c r="B1" s="18"/>
      <c r="C1" s="80" t="s">
        <v>259</v>
      </c>
      <c r="D1" s="80"/>
      <c r="E1" s="80"/>
    </row>
    <row r="2" spans="2:5" s="1" customFormat="1" ht="18">
      <c r="B2" s="18"/>
      <c r="C2" s="80" t="s">
        <v>258</v>
      </c>
      <c r="D2" s="80"/>
      <c r="E2" s="80"/>
    </row>
    <row r="3" spans="2:5" s="1" customFormat="1" ht="18">
      <c r="B3" s="18"/>
      <c r="C3" s="80" t="s">
        <v>261</v>
      </c>
      <c r="D3" s="80"/>
      <c r="E3" s="80"/>
    </row>
    <row r="4" spans="2:5" s="1" customFormat="1" ht="46.5" customHeight="1" thickBot="1">
      <c r="B4" s="83" t="s">
        <v>260</v>
      </c>
      <c r="C4" s="83"/>
      <c r="D4" s="83"/>
      <c r="E4" s="83"/>
    </row>
    <row r="5" spans="2:5" s="1" customFormat="1" ht="18">
      <c r="B5" s="81" t="s">
        <v>180</v>
      </c>
      <c r="C5" s="84" t="s">
        <v>0</v>
      </c>
      <c r="D5" s="86" t="s">
        <v>2</v>
      </c>
      <c r="E5" s="86" t="s">
        <v>1</v>
      </c>
    </row>
    <row r="6" spans="2:5" s="1" customFormat="1" ht="57" customHeight="1" thickBot="1">
      <c r="B6" s="82"/>
      <c r="C6" s="85"/>
      <c r="D6" s="87"/>
      <c r="E6" s="88"/>
    </row>
    <row r="7" spans="2:5" s="21" customFormat="1" ht="27" customHeight="1" thickBot="1">
      <c r="B7" s="44" t="s">
        <v>3</v>
      </c>
      <c r="C7" s="78" t="s">
        <v>4</v>
      </c>
      <c r="D7" s="79"/>
      <c r="E7" s="49">
        <f>E8+E10</f>
        <v>154</v>
      </c>
    </row>
    <row r="8" spans="2:5" s="2" customFormat="1" ht="19.5" customHeight="1" thickBot="1">
      <c r="B8" s="4" t="s">
        <v>205</v>
      </c>
      <c r="C8" s="67" t="s">
        <v>206</v>
      </c>
      <c r="D8" s="68"/>
      <c r="E8" s="50">
        <f>E9</f>
        <v>125</v>
      </c>
    </row>
    <row r="9" spans="2:5" s="1" customFormat="1" ht="18.75" customHeight="1" thickBot="1">
      <c r="B9" s="19"/>
      <c r="C9" s="11" t="s">
        <v>5</v>
      </c>
      <c r="D9" s="13" t="s">
        <v>12</v>
      </c>
      <c r="E9" s="51">
        <v>125</v>
      </c>
    </row>
    <row r="10" spans="2:5" s="2" customFormat="1" ht="19.5" customHeight="1" thickBot="1">
      <c r="B10" s="4" t="s">
        <v>207</v>
      </c>
      <c r="C10" s="67" t="s">
        <v>208</v>
      </c>
      <c r="D10" s="68"/>
      <c r="E10" s="50">
        <f>E11</f>
        <v>29</v>
      </c>
    </row>
    <row r="11" spans="2:5" s="1" customFormat="1" ht="18.75" customHeight="1" thickBot="1">
      <c r="B11" s="19"/>
      <c r="C11" s="11" t="s">
        <v>6</v>
      </c>
      <c r="D11" s="13" t="s">
        <v>13</v>
      </c>
      <c r="E11" s="51">
        <v>29</v>
      </c>
    </row>
    <row r="12" spans="2:5" s="22" customFormat="1" ht="27" customHeight="1" thickBot="1">
      <c r="B12" s="44" t="s">
        <v>7</v>
      </c>
      <c r="C12" s="78" t="s">
        <v>8</v>
      </c>
      <c r="D12" s="79"/>
      <c r="E12" s="49">
        <f>E13</f>
        <v>7.5</v>
      </c>
    </row>
    <row r="13" spans="2:5" s="1" customFormat="1" ht="19.5" customHeight="1" thickBot="1">
      <c r="B13" s="4" t="s">
        <v>203</v>
      </c>
      <c r="C13" s="5" t="s">
        <v>204</v>
      </c>
      <c r="D13" s="6"/>
      <c r="E13" s="50">
        <f>E14</f>
        <v>7.5</v>
      </c>
    </row>
    <row r="14" spans="2:5" s="1" customFormat="1" ht="18.75" customHeight="1" thickBot="1">
      <c r="B14" s="19"/>
      <c r="C14" s="11" t="s">
        <v>11</v>
      </c>
      <c r="D14" s="13" t="s">
        <v>14</v>
      </c>
      <c r="E14" s="51">
        <v>7.5</v>
      </c>
    </row>
    <row r="15" spans="2:5" s="23" customFormat="1" ht="27" customHeight="1" thickBot="1">
      <c r="B15" s="44" t="s">
        <v>15</v>
      </c>
      <c r="C15" s="78" t="s">
        <v>16</v>
      </c>
      <c r="D15" s="79"/>
      <c r="E15" s="49">
        <f>E16</f>
        <v>3</v>
      </c>
    </row>
    <row r="16" spans="2:5" s="10" customFormat="1" ht="19.5" customHeight="1" thickBot="1">
      <c r="B16" s="4" t="s">
        <v>209</v>
      </c>
      <c r="C16" s="8" t="s">
        <v>210</v>
      </c>
      <c r="D16" s="12"/>
      <c r="E16" s="50">
        <f>E17</f>
        <v>3</v>
      </c>
    </row>
    <row r="17" spans="2:5" s="1" customFormat="1" ht="18.75" customHeight="1" thickBot="1">
      <c r="B17" s="19"/>
      <c r="C17" s="11" t="s">
        <v>17</v>
      </c>
      <c r="D17" s="13" t="s">
        <v>12</v>
      </c>
      <c r="E17" s="51">
        <v>3</v>
      </c>
    </row>
    <row r="18" spans="2:5" s="23" customFormat="1" ht="27" customHeight="1" thickBot="1">
      <c r="B18" s="44" t="s">
        <v>9</v>
      </c>
      <c r="C18" s="78" t="s">
        <v>10</v>
      </c>
      <c r="D18" s="79"/>
      <c r="E18" s="49">
        <f>E19+E30+E33+E39</f>
        <v>602.9</v>
      </c>
    </row>
    <row r="19" spans="2:5" s="10" customFormat="1" ht="19.5" customHeight="1" thickBot="1">
      <c r="B19" s="4" t="s">
        <v>199</v>
      </c>
      <c r="C19" s="8" t="s">
        <v>200</v>
      </c>
      <c r="D19" s="6"/>
      <c r="E19" s="50">
        <f>E20+E21+E22+E23+E24+E25+E26+E27+E28+E29</f>
        <v>269.5</v>
      </c>
    </row>
    <row r="20" spans="2:5" s="1" customFormat="1" ht="18.75" customHeight="1">
      <c r="B20" s="19"/>
      <c r="C20" s="11" t="s">
        <v>18</v>
      </c>
      <c r="D20" s="7" t="s">
        <v>19</v>
      </c>
      <c r="E20" s="51">
        <v>74</v>
      </c>
    </row>
    <row r="21" spans="2:5" s="1" customFormat="1" ht="18.75" customHeight="1">
      <c r="B21" s="9"/>
      <c r="C21" s="3" t="s">
        <v>20</v>
      </c>
      <c r="D21" s="7" t="s">
        <v>21</v>
      </c>
      <c r="E21" s="52">
        <v>12</v>
      </c>
    </row>
    <row r="22" spans="2:5" s="1" customFormat="1" ht="18.75" customHeight="1">
      <c r="B22" s="9"/>
      <c r="C22" s="3" t="s">
        <v>22</v>
      </c>
      <c r="D22" s="7" t="s">
        <v>23</v>
      </c>
      <c r="E22" s="52">
        <v>4.5</v>
      </c>
    </row>
    <row r="23" spans="2:5" s="1" customFormat="1" ht="18.75" customHeight="1">
      <c r="B23" s="9"/>
      <c r="C23" s="3" t="s">
        <v>24</v>
      </c>
      <c r="D23" s="7" t="s">
        <v>25</v>
      </c>
      <c r="E23" s="52">
        <v>59</v>
      </c>
    </row>
    <row r="24" spans="2:5" s="1" customFormat="1" ht="18.75" customHeight="1">
      <c r="B24" s="9"/>
      <c r="C24" s="3" t="s">
        <v>26</v>
      </c>
      <c r="D24" s="7" t="s">
        <v>27</v>
      </c>
      <c r="E24" s="52">
        <v>58</v>
      </c>
    </row>
    <row r="25" spans="2:5" s="1" customFormat="1" ht="18.75" customHeight="1">
      <c r="B25" s="9"/>
      <c r="C25" s="3" t="s">
        <v>28</v>
      </c>
      <c r="D25" s="7" t="s">
        <v>29</v>
      </c>
      <c r="E25" s="52">
        <v>11</v>
      </c>
    </row>
    <row r="26" spans="2:5" s="1" customFormat="1" ht="18.75" customHeight="1">
      <c r="B26" s="9"/>
      <c r="C26" s="3" t="s">
        <v>30</v>
      </c>
      <c r="D26" s="7" t="s">
        <v>31</v>
      </c>
      <c r="E26" s="52">
        <v>9</v>
      </c>
    </row>
    <row r="27" spans="2:5" s="1" customFormat="1" ht="18" customHeight="1">
      <c r="B27" s="9"/>
      <c r="C27" s="3" t="s">
        <v>32</v>
      </c>
      <c r="D27" s="7" t="s">
        <v>33</v>
      </c>
      <c r="E27" s="52">
        <v>3</v>
      </c>
    </row>
    <row r="28" spans="2:5" s="1" customFormat="1" ht="18.75" customHeight="1">
      <c r="B28" s="9"/>
      <c r="C28" s="14" t="s">
        <v>36</v>
      </c>
      <c r="D28" s="7" t="s">
        <v>37</v>
      </c>
      <c r="E28" s="53">
        <v>6</v>
      </c>
    </row>
    <row r="29" spans="2:5" s="1" customFormat="1" ht="18.75" customHeight="1" thickBot="1">
      <c r="B29" s="41"/>
      <c r="C29" s="14" t="s">
        <v>34</v>
      </c>
      <c r="D29" s="26" t="s">
        <v>35</v>
      </c>
      <c r="E29" s="53">
        <v>33</v>
      </c>
    </row>
    <row r="30" spans="2:5" s="10" customFormat="1" ht="20.25" customHeight="1" thickBot="1">
      <c r="B30" s="4" t="s">
        <v>201</v>
      </c>
      <c r="C30" s="89" t="s">
        <v>202</v>
      </c>
      <c r="D30" s="90"/>
      <c r="E30" s="50">
        <f>E31+E32</f>
        <v>9</v>
      </c>
    </row>
    <row r="31" spans="2:5" s="1" customFormat="1" ht="18.75" customHeight="1">
      <c r="B31" s="42"/>
      <c r="C31" s="31" t="s">
        <v>60</v>
      </c>
      <c r="D31" s="7" t="s">
        <v>216</v>
      </c>
      <c r="E31" s="54">
        <v>4</v>
      </c>
    </row>
    <row r="32" spans="2:5" s="1" customFormat="1" ht="18.75" customHeight="1" thickBot="1">
      <c r="B32" s="9"/>
      <c r="C32" s="3" t="s">
        <v>57</v>
      </c>
      <c r="D32" s="27" t="s">
        <v>58</v>
      </c>
      <c r="E32" s="52">
        <v>5</v>
      </c>
    </row>
    <row r="33" spans="2:5" s="2" customFormat="1" ht="19.5" customHeight="1" thickBot="1">
      <c r="B33" s="4" t="s">
        <v>198</v>
      </c>
      <c r="C33" s="67" t="s">
        <v>197</v>
      </c>
      <c r="D33" s="68"/>
      <c r="E33" s="50">
        <f>E34+E35+E36+E37+E38</f>
        <v>303.4</v>
      </c>
    </row>
    <row r="34" spans="2:5" s="1" customFormat="1" ht="18" customHeight="1">
      <c r="B34" s="42"/>
      <c r="C34" s="32" t="s">
        <v>41</v>
      </c>
      <c r="D34" s="28" t="s">
        <v>44</v>
      </c>
      <c r="E34" s="54">
        <v>56.6</v>
      </c>
    </row>
    <row r="35" spans="2:5" s="1" customFormat="1" ht="18.75" customHeight="1">
      <c r="B35" s="41"/>
      <c r="C35" s="32" t="s">
        <v>42</v>
      </c>
      <c r="D35" s="29" t="s">
        <v>45</v>
      </c>
      <c r="E35" s="53">
        <v>33.6</v>
      </c>
    </row>
    <row r="36" spans="2:5" s="1" customFormat="1" ht="18.75" customHeight="1">
      <c r="B36" s="41"/>
      <c r="C36" s="33" t="s">
        <v>43</v>
      </c>
      <c r="D36" s="29" t="s">
        <v>46</v>
      </c>
      <c r="E36" s="53">
        <v>65.2</v>
      </c>
    </row>
    <row r="37" spans="2:5" s="1" customFormat="1" ht="18.75" customHeight="1">
      <c r="B37" s="41"/>
      <c r="C37" s="33" t="s">
        <v>59</v>
      </c>
      <c r="D37" s="29" t="s">
        <v>47</v>
      </c>
      <c r="E37" s="53">
        <v>43</v>
      </c>
    </row>
    <row r="38" spans="2:5" s="1" customFormat="1" ht="38.25" customHeight="1" thickBot="1">
      <c r="B38" s="9"/>
      <c r="C38" s="34" t="s">
        <v>48</v>
      </c>
      <c r="D38" s="27" t="s">
        <v>51</v>
      </c>
      <c r="E38" s="52">
        <v>105</v>
      </c>
    </row>
    <row r="39" spans="2:5" s="2" customFormat="1" ht="19.5" customHeight="1" thickBot="1">
      <c r="B39" s="4" t="s">
        <v>196</v>
      </c>
      <c r="C39" s="67" t="s">
        <v>195</v>
      </c>
      <c r="D39" s="68"/>
      <c r="E39" s="50">
        <f>E40+E41</f>
        <v>21</v>
      </c>
    </row>
    <row r="40" spans="2:5" s="2" customFormat="1" ht="35.25" customHeight="1">
      <c r="B40" s="42"/>
      <c r="C40" s="35" t="s">
        <v>40</v>
      </c>
      <c r="D40" s="28" t="s">
        <v>49</v>
      </c>
      <c r="E40" s="54">
        <v>7</v>
      </c>
    </row>
    <row r="41" spans="2:5" s="1" customFormat="1" ht="18.75" customHeight="1" thickBot="1">
      <c r="B41" s="41"/>
      <c r="C41" s="36" t="s">
        <v>39</v>
      </c>
      <c r="D41" s="29" t="s">
        <v>50</v>
      </c>
      <c r="E41" s="53">
        <v>14</v>
      </c>
    </row>
    <row r="42" spans="2:5" s="23" customFormat="1" ht="30" customHeight="1" thickBot="1">
      <c r="B42" s="44" t="s">
        <v>61</v>
      </c>
      <c r="C42" s="71" t="s">
        <v>62</v>
      </c>
      <c r="D42" s="72"/>
      <c r="E42" s="49">
        <f>E43+E56+E68+E71+E105+E112+E117</f>
        <v>3260.4799999999996</v>
      </c>
    </row>
    <row r="43" spans="2:5" s="10" customFormat="1" ht="19.5" customHeight="1" thickBot="1">
      <c r="B43" s="4" t="s">
        <v>181</v>
      </c>
      <c r="C43" s="67" t="s">
        <v>105</v>
      </c>
      <c r="D43" s="68"/>
      <c r="E43" s="50">
        <f>E44+E45+E46+E47+E48+E49+E50+E51+E52+E53+E54+E55</f>
        <v>1237.5399999999997</v>
      </c>
    </row>
    <row r="44" spans="2:8" s="1" customFormat="1" ht="18.75" customHeight="1">
      <c r="B44" s="42"/>
      <c r="C44" s="32" t="s">
        <v>262</v>
      </c>
      <c r="D44" s="28" t="s">
        <v>264</v>
      </c>
      <c r="E44" s="54">
        <v>180.83</v>
      </c>
      <c r="H44" s="11"/>
    </row>
    <row r="45" spans="2:5" s="1" customFormat="1" ht="18.75" customHeight="1">
      <c r="B45" s="41"/>
      <c r="C45" s="32" t="s">
        <v>263</v>
      </c>
      <c r="D45" s="29" t="s">
        <v>265</v>
      </c>
      <c r="E45" s="53">
        <v>109.6</v>
      </c>
    </row>
    <row r="46" spans="2:5" s="1" customFormat="1" ht="18.75" customHeight="1">
      <c r="B46" s="41"/>
      <c r="C46" s="32" t="s">
        <v>70</v>
      </c>
      <c r="D46" s="29" t="s">
        <v>63</v>
      </c>
      <c r="E46" s="53">
        <v>86.81</v>
      </c>
    </row>
    <row r="47" spans="2:5" ht="18.75" customHeight="1">
      <c r="B47" s="41"/>
      <c r="C47" s="32" t="s">
        <v>71</v>
      </c>
      <c r="D47" s="29" t="s">
        <v>64</v>
      </c>
      <c r="E47" s="53">
        <v>98.64</v>
      </c>
    </row>
    <row r="48" spans="2:5" ht="18.75" customHeight="1">
      <c r="B48" s="41"/>
      <c r="C48" s="32" t="s">
        <v>72</v>
      </c>
      <c r="D48" s="29" t="s">
        <v>65</v>
      </c>
      <c r="E48" s="53">
        <v>99.81</v>
      </c>
    </row>
    <row r="49" spans="2:5" ht="18">
      <c r="B49" s="41"/>
      <c r="C49" s="32" t="s">
        <v>73</v>
      </c>
      <c r="D49" s="29" t="s">
        <v>66</v>
      </c>
      <c r="E49" s="53">
        <v>89.78</v>
      </c>
    </row>
    <row r="50" spans="2:5" ht="18">
      <c r="B50" s="41"/>
      <c r="C50" s="32" t="s">
        <v>74</v>
      </c>
      <c r="D50" s="29" t="s">
        <v>67</v>
      </c>
      <c r="E50" s="53">
        <v>62.91</v>
      </c>
    </row>
    <row r="51" spans="2:5" ht="18">
      <c r="B51" s="41"/>
      <c r="C51" s="32" t="s">
        <v>75</v>
      </c>
      <c r="D51" s="29" t="s">
        <v>68</v>
      </c>
      <c r="E51" s="53">
        <v>117.74</v>
      </c>
    </row>
    <row r="52" spans="2:5" ht="18">
      <c r="B52" s="41"/>
      <c r="C52" s="32" t="s">
        <v>76</v>
      </c>
      <c r="D52" s="29" t="s">
        <v>69</v>
      </c>
      <c r="E52" s="53">
        <v>82.63</v>
      </c>
    </row>
    <row r="53" spans="2:5" ht="18">
      <c r="B53" s="41"/>
      <c r="C53" s="32" t="s">
        <v>77</v>
      </c>
      <c r="D53" s="29" t="s">
        <v>80</v>
      </c>
      <c r="E53" s="53">
        <v>104.62</v>
      </c>
    </row>
    <row r="54" spans="2:5" ht="18">
      <c r="B54" s="41"/>
      <c r="C54" s="32" t="s">
        <v>78</v>
      </c>
      <c r="D54" s="29" t="s">
        <v>81</v>
      </c>
      <c r="E54" s="53">
        <v>134.12</v>
      </c>
    </row>
    <row r="55" spans="2:5" ht="18.75" customHeight="1" thickBot="1">
      <c r="B55" s="9"/>
      <c r="C55" s="37" t="s">
        <v>79</v>
      </c>
      <c r="D55" s="30" t="s">
        <v>82</v>
      </c>
      <c r="E55" s="52">
        <v>70.05</v>
      </c>
    </row>
    <row r="56" spans="2:5" s="17" customFormat="1" ht="18" thickBot="1">
      <c r="B56" s="4" t="s">
        <v>182</v>
      </c>
      <c r="C56" s="67" t="s">
        <v>110</v>
      </c>
      <c r="D56" s="68"/>
      <c r="E56" s="50">
        <f>E57+E58+E59+E60+E61+E62+E63+E64+E65+E66+E67</f>
        <v>358.96000000000004</v>
      </c>
    </row>
    <row r="57" spans="2:5" s="15" customFormat="1" ht="18">
      <c r="B57" s="41"/>
      <c r="C57" s="35" t="s">
        <v>83</v>
      </c>
      <c r="D57" s="28" t="s">
        <v>94</v>
      </c>
      <c r="E57" s="54">
        <v>28.8</v>
      </c>
    </row>
    <row r="58" spans="2:5" s="15" customFormat="1" ht="18">
      <c r="B58" s="41"/>
      <c r="C58" s="35" t="s">
        <v>84</v>
      </c>
      <c r="D58" s="29" t="s">
        <v>95</v>
      </c>
      <c r="E58" s="53">
        <v>28.58</v>
      </c>
    </row>
    <row r="59" spans="2:5" s="15" customFormat="1" ht="18">
      <c r="B59" s="41"/>
      <c r="C59" s="35" t="s">
        <v>85</v>
      </c>
      <c r="D59" s="29" t="s">
        <v>96</v>
      </c>
      <c r="E59" s="53">
        <v>26.37</v>
      </c>
    </row>
    <row r="60" spans="2:5" s="15" customFormat="1" ht="18">
      <c r="B60" s="41"/>
      <c r="C60" s="35" t="s">
        <v>86</v>
      </c>
      <c r="D60" s="29" t="s">
        <v>97</v>
      </c>
      <c r="E60" s="53">
        <v>34.91</v>
      </c>
    </row>
    <row r="61" spans="2:5" s="15" customFormat="1" ht="18">
      <c r="B61" s="41"/>
      <c r="C61" s="35" t="s">
        <v>87</v>
      </c>
      <c r="D61" s="29" t="s">
        <v>104</v>
      </c>
      <c r="E61" s="53">
        <v>26.83</v>
      </c>
    </row>
    <row r="62" spans="2:5" s="15" customFormat="1" ht="18">
      <c r="B62" s="41"/>
      <c r="C62" s="35" t="s">
        <v>88</v>
      </c>
      <c r="D62" s="29" t="s">
        <v>98</v>
      </c>
      <c r="E62" s="53">
        <v>31.75</v>
      </c>
    </row>
    <row r="63" spans="2:5" s="15" customFormat="1" ht="18">
      <c r="B63" s="41"/>
      <c r="C63" s="35" t="s">
        <v>89</v>
      </c>
      <c r="D63" s="29" t="s">
        <v>99</v>
      </c>
      <c r="E63" s="53">
        <v>33.53</v>
      </c>
    </row>
    <row r="64" spans="2:5" s="15" customFormat="1" ht="18">
      <c r="B64" s="41"/>
      <c r="C64" s="35" t="s">
        <v>90</v>
      </c>
      <c r="D64" s="29" t="s">
        <v>100</v>
      </c>
      <c r="E64" s="53">
        <v>43.69</v>
      </c>
    </row>
    <row r="65" spans="2:5" s="15" customFormat="1" ht="18">
      <c r="B65" s="41"/>
      <c r="C65" s="35" t="s">
        <v>91</v>
      </c>
      <c r="D65" s="29" t="s">
        <v>101</v>
      </c>
      <c r="E65" s="53">
        <v>22.03</v>
      </c>
    </row>
    <row r="66" spans="2:5" s="15" customFormat="1" ht="18">
      <c r="B66" s="41"/>
      <c r="C66" s="35" t="s">
        <v>92</v>
      </c>
      <c r="D66" s="29" t="s">
        <v>102</v>
      </c>
      <c r="E66" s="53">
        <v>29.11</v>
      </c>
    </row>
    <row r="67" spans="2:5" s="15" customFormat="1" ht="18" thickBot="1">
      <c r="B67" s="9"/>
      <c r="C67" s="38" t="s">
        <v>93</v>
      </c>
      <c r="D67" s="30" t="s">
        <v>103</v>
      </c>
      <c r="E67" s="52">
        <v>53.36</v>
      </c>
    </row>
    <row r="68" spans="2:5" s="15" customFormat="1" ht="18" thickBot="1">
      <c r="B68" s="4" t="s">
        <v>183</v>
      </c>
      <c r="C68" s="69" t="s">
        <v>106</v>
      </c>
      <c r="D68" s="70"/>
      <c r="E68" s="50">
        <f>E69+E70</f>
        <v>67.8</v>
      </c>
    </row>
    <row r="69" spans="2:5" s="15" customFormat="1" ht="18">
      <c r="B69" s="42"/>
      <c r="C69" s="35" t="s">
        <v>107</v>
      </c>
      <c r="D69" s="28" t="s">
        <v>179</v>
      </c>
      <c r="E69" s="54">
        <v>12.38</v>
      </c>
    </row>
    <row r="70" spans="2:5" s="15" customFormat="1" ht="18" thickBot="1">
      <c r="B70" s="9"/>
      <c r="C70" s="38" t="s">
        <v>108</v>
      </c>
      <c r="D70" s="30" t="s">
        <v>109</v>
      </c>
      <c r="E70" s="52">
        <v>55.42</v>
      </c>
    </row>
    <row r="71" spans="2:5" s="15" customFormat="1" ht="18" thickBot="1">
      <c r="B71" s="4" t="s">
        <v>184</v>
      </c>
      <c r="C71" s="67" t="s">
        <v>144</v>
      </c>
      <c r="D71" s="68"/>
      <c r="E71" s="50">
        <f>SUM(E72:E104)</f>
        <v>1234.7999999999997</v>
      </c>
    </row>
    <row r="72" spans="2:5" s="15" customFormat="1" ht="18">
      <c r="B72" s="42"/>
      <c r="C72" s="35" t="s">
        <v>111</v>
      </c>
      <c r="D72" s="28" t="s">
        <v>145</v>
      </c>
      <c r="E72" s="54">
        <v>56.35</v>
      </c>
    </row>
    <row r="73" spans="2:5" s="15" customFormat="1" ht="18">
      <c r="B73" s="41"/>
      <c r="C73" s="36" t="s">
        <v>112</v>
      </c>
      <c r="D73" s="29" t="s">
        <v>146</v>
      </c>
      <c r="E73" s="53">
        <v>10.5</v>
      </c>
    </row>
    <row r="74" spans="2:5" s="15" customFormat="1" ht="18">
      <c r="B74" s="41"/>
      <c r="C74" s="36" t="s">
        <v>113</v>
      </c>
      <c r="D74" s="29" t="s">
        <v>147</v>
      </c>
      <c r="E74" s="53">
        <v>48.95</v>
      </c>
    </row>
    <row r="75" spans="2:5" s="15" customFormat="1" ht="18">
      <c r="B75" s="41"/>
      <c r="C75" s="36" t="s">
        <v>114</v>
      </c>
      <c r="D75" s="29" t="s">
        <v>148</v>
      </c>
      <c r="E75" s="53">
        <v>45.88</v>
      </c>
    </row>
    <row r="76" spans="2:5" s="15" customFormat="1" ht="18">
      <c r="B76" s="41"/>
      <c r="C76" s="36" t="s">
        <v>115</v>
      </c>
      <c r="D76" s="29" t="s">
        <v>149</v>
      </c>
      <c r="E76" s="53">
        <v>16.3</v>
      </c>
    </row>
    <row r="77" spans="2:5" s="15" customFormat="1" ht="18">
      <c r="B77" s="41"/>
      <c r="C77" s="36" t="s">
        <v>116</v>
      </c>
      <c r="D77" s="29" t="s">
        <v>150</v>
      </c>
      <c r="E77" s="53">
        <v>26.48</v>
      </c>
    </row>
    <row r="78" spans="2:5" s="15" customFormat="1" ht="18">
      <c r="B78" s="41"/>
      <c r="C78" s="36" t="s">
        <v>117</v>
      </c>
      <c r="D78" s="29" t="s">
        <v>151</v>
      </c>
      <c r="E78" s="53">
        <v>45.5</v>
      </c>
    </row>
    <row r="79" spans="2:5" s="15" customFormat="1" ht="18">
      <c r="B79" s="41"/>
      <c r="C79" s="36" t="s">
        <v>118</v>
      </c>
      <c r="D79" s="29" t="s">
        <v>152</v>
      </c>
      <c r="E79" s="53">
        <v>37.75</v>
      </c>
    </row>
    <row r="80" spans="2:5" s="15" customFormat="1" ht="18">
      <c r="B80" s="41"/>
      <c r="C80" s="36" t="s">
        <v>119</v>
      </c>
      <c r="D80" s="29" t="s">
        <v>153</v>
      </c>
      <c r="E80" s="53">
        <v>35.48</v>
      </c>
    </row>
    <row r="81" spans="2:5" s="15" customFormat="1" ht="18">
      <c r="B81" s="41"/>
      <c r="C81" s="36" t="s">
        <v>120</v>
      </c>
      <c r="D81" s="29" t="s">
        <v>154</v>
      </c>
      <c r="E81" s="53">
        <v>20.08</v>
      </c>
    </row>
    <row r="82" spans="2:5" s="15" customFormat="1" ht="18">
      <c r="B82" s="41"/>
      <c r="C82" s="36" t="s">
        <v>121</v>
      </c>
      <c r="D82" s="29" t="s">
        <v>155</v>
      </c>
      <c r="E82" s="53">
        <v>28.38</v>
      </c>
    </row>
    <row r="83" spans="2:5" s="15" customFormat="1" ht="18">
      <c r="B83" s="41"/>
      <c r="C83" s="36" t="s">
        <v>122</v>
      </c>
      <c r="D83" s="29" t="s">
        <v>156</v>
      </c>
      <c r="E83" s="53">
        <v>23.65</v>
      </c>
    </row>
    <row r="84" spans="2:5" s="15" customFormat="1" ht="18">
      <c r="B84" s="41"/>
      <c r="C84" s="36" t="s">
        <v>123</v>
      </c>
      <c r="D84" s="29" t="s">
        <v>157</v>
      </c>
      <c r="E84" s="53">
        <v>34.9</v>
      </c>
    </row>
    <row r="85" spans="2:5" s="15" customFormat="1" ht="18">
      <c r="B85" s="41"/>
      <c r="C85" s="36" t="s">
        <v>124</v>
      </c>
      <c r="D85" s="29" t="s">
        <v>158</v>
      </c>
      <c r="E85" s="53">
        <v>57.08</v>
      </c>
    </row>
    <row r="86" spans="2:5" s="15" customFormat="1" ht="18">
      <c r="B86" s="41"/>
      <c r="C86" s="36" t="s">
        <v>125</v>
      </c>
      <c r="D86" s="29" t="s">
        <v>159</v>
      </c>
      <c r="E86" s="53">
        <v>27.48</v>
      </c>
    </row>
    <row r="87" spans="2:5" s="15" customFormat="1" ht="18">
      <c r="B87" s="41"/>
      <c r="C87" s="36" t="s">
        <v>126</v>
      </c>
      <c r="D87" s="29" t="s">
        <v>160</v>
      </c>
      <c r="E87" s="53">
        <v>26.98</v>
      </c>
    </row>
    <row r="88" spans="2:5" s="15" customFormat="1" ht="18">
      <c r="B88" s="41"/>
      <c r="C88" s="36" t="s">
        <v>127</v>
      </c>
      <c r="D88" s="29" t="s">
        <v>161</v>
      </c>
      <c r="E88" s="53">
        <v>49.68</v>
      </c>
    </row>
    <row r="89" spans="2:5" s="15" customFormat="1" ht="18">
      <c r="B89" s="41"/>
      <c r="C89" s="36" t="s">
        <v>128</v>
      </c>
      <c r="D89" s="29" t="s">
        <v>162</v>
      </c>
      <c r="E89" s="53">
        <v>27.48</v>
      </c>
    </row>
    <row r="90" spans="2:5" s="15" customFormat="1" ht="18">
      <c r="B90" s="41"/>
      <c r="C90" s="36" t="s">
        <v>129</v>
      </c>
      <c r="D90" s="29" t="s">
        <v>163</v>
      </c>
      <c r="E90" s="53">
        <v>27.75</v>
      </c>
    </row>
    <row r="91" spans="2:5" s="15" customFormat="1" ht="18">
      <c r="B91" s="41"/>
      <c r="C91" s="36" t="s">
        <v>130</v>
      </c>
      <c r="D91" s="29" t="s">
        <v>164</v>
      </c>
      <c r="E91" s="53">
        <v>47.33</v>
      </c>
    </row>
    <row r="92" spans="2:5" s="15" customFormat="1" ht="18">
      <c r="B92" s="41"/>
      <c r="C92" s="36" t="s">
        <v>131</v>
      </c>
      <c r="D92" s="29" t="s">
        <v>165</v>
      </c>
      <c r="E92" s="53">
        <v>36.55</v>
      </c>
    </row>
    <row r="93" spans="2:5" s="15" customFormat="1" ht="18">
      <c r="B93" s="41"/>
      <c r="C93" s="36" t="s">
        <v>132</v>
      </c>
      <c r="D93" s="29" t="s">
        <v>166</v>
      </c>
      <c r="E93" s="53">
        <v>54.75</v>
      </c>
    </row>
    <row r="94" spans="2:5" s="15" customFormat="1" ht="18">
      <c r="B94" s="41"/>
      <c r="C94" s="36" t="s">
        <v>133</v>
      </c>
      <c r="D94" s="29" t="s">
        <v>167</v>
      </c>
      <c r="E94" s="53">
        <v>49.4</v>
      </c>
    </row>
    <row r="95" spans="2:5" s="15" customFormat="1" ht="18">
      <c r="B95" s="41"/>
      <c r="C95" s="36" t="s">
        <v>134</v>
      </c>
      <c r="D95" s="29" t="s">
        <v>168</v>
      </c>
      <c r="E95" s="53">
        <v>27.48</v>
      </c>
    </row>
    <row r="96" spans="2:5" s="15" customFormat="1" ht="18">
      <c r="B96" s="41"/>
      <c r="C96" s="36" t="s">
        <v>135</v>
      </c>
      <c r="D96" s="29" t="s">
        <v>169</v>
      </c>
      <c r="E96" s="53">
        <v>46.88</v>
      </c>
    </row>
    <row r="97" spans="2:5" s="15" customFormat="1" ht="18">
      <c r="B97" s="41"/>
      <c r="C97" s="36" t="s">
        <v>136</v>
      </c>
      <c r="D97" s="29" t="s">
        <v>170</v>
      </c>
      <c r="E97" s="53">
        <v>35.85</v>
      </c>
    </row>
    <row r="98" spans="2:5" s="15" customFormat="1" ht="18">
      <c r="B98" s="41"/>
      <c r="C98" s="36" t="s">
        <v>137</v>
      </c>
      <c r="D98" s="29" t="s">
        <v>171</v>
      </c>
      <c r="E98" s="53">
        <v>53.05</v>
      </c>
    </row>
    <row r="99" spans="2:5" s="15" customFormat="1" ht="18">
      <c r="B99" s="41"/>
      <c r="C99" s="36" t="s">
        <v>138</v>
      </c>
      <c r="D99" s="29" t="s">
        <v>172</v>
      </c>
      <c r="E99" s="53">
        <v>46.6</v>
      </c>
    </row>
    <row r="100" spans="2:5" s="15" customFormat="1" ht="18">
      <c r="B100" s="41"/>
      <c r="C100" s="36" t="s">
        <v>139</v>
      </c>
      <c r="D100" s="29" t="s">
        <v>173</v>
      </c>
      <c r="E100" s="53">
        <v>57.1</v>
      </c>
    </row>
    <row r="101" spans="2:5" s="15" customFormat="1" ht="18">
      <c r="B101" s="41"/>
      <c r="C101" s="36" t="s">
        <v>140</v>
      </c>
      <c r="D101" s="29" t="s">
        <v>174</v>
      </c>
      <c r="E101" s="53">
        <v>27.03</v>
      </c>
    </row>
    <row r="102" spans="2:5" s="15" customFormat="1" ht="18">
      <c r="B102" s="41"/>
      <c r="C102" s="36" t="s">
        <v>141</v>
      </c>
      <c r="D102" s="29" t="s">
        <v>175</v>
      </c>
      <c r="E102" s="53">
        <v>44.6</v>
      </c>
    </row>
    <row r="103" spans="2:5" s="15" customFormat="1" ht="18">
      <c r="B103" s="41"/>
      <c r="C103" s="36" t="s">
        <v>142</v>
      </c>
      <c r="D103" s="29" t="s">
        <v>176</v>
      </c>
      <c r="E103" s="53">
        <v>26.98</v>
      </c>
    </row>
    <row r="104" spans="2:5" s="15" customFormat="1" ht="18" thickBot="1">
      <c r="B104" s="9"/>
      <c r="C104" s="39" t="s">
        <v>143</v>
      </c>
      <c r="D104" s="30" t="s">
        <v>177</v>
      </c>
      <c r="E104" s="52">
        <v>34.55</v>
      </c>
    </row>
    <row r="105" spans="2:5" ht="18" thickBot="1">
      <c r="B105" s="4" t="s">
        <v>185</v>
      </c>
      <c r="C105" s="67" t="s">
        <v>178</v>
      </c>
      <c r="D105" s="68"/>
      <c r="E105" s="50">
        <f>E106+E107+E108+E109+E110+E111</f>
        <v>245.13</v>
      </c>
    </row>
    <row r="106" spans="2:5" ht="18">
      <c r="B106" s="19"/>
      <c r="C106" s="14" t="s">
        <v>212</v>
      </c>
      <c r="D106" s="29" t="s">
        <v>213</v>
      </c>
      <c r="E106" s="53">
        <v>62.27</v>
      </c>
    </row>
    <row r="107" spans="2:5" s="16" customFormat="1" ht="18">
      <c r="B107" s="28"/>
      <c r="C107" s="31" t="s">
        <v>211</v>
      </c>
      <c r="D107" s="29" t="s">
        <v>214</v>
      </c>
      <c r="E107" s="54">
        <v>61.86</v>
      </c>
    </row>
    <row r="108" spans="2:5" s="16" customFormat="1" ht="18">
      <c r="B108" s="29"/>
      <c r="C108" s="14" t="s">
        <v>279</v>
      </c>
      <c r="D108" s="29" t="s">
        <v>215</v>
      </c>
      <c r="E108" s="53">
        <v>33.5</v>
      </c>
    </row>
    <row r="109" spans="2:5" ht="36">
      <c r="B109" s="41"/>
      <c r="C109" s="36" t="s">
        <v>275</v>
      </c>
      <c r="D109" s="29" t="s">
        <v>54</v>
      </c>
      <c r="E109" s="53">
        <v>13.5</v>
      </c>
    </row>
    <row r="110" spans="2:5" ht="18">
      <c r="B110" s="41"/>
      <c r="C110" s="36" t="s">
        <v>52</v>
      </c>
      <c r="D110" s="29" t="s">
        <v>55</v>
      </c>
      <c r="E110" s="53">
        <v>46.25</v>
      </c>
    </row>
    <row r="111" spans="2:5" ht="18" thickBot="1">
      <c r="B111" s="9"/>
      <c r="C111" s="39" t="s">
        <v>53</v>
      </c>
      <c r="D111" s="30" t="s">
        <v>56</v>
      </c>
      <c r="E111" s="52">
        <v>27.75</v>
      </c>
    </row>
    <row r="112" spans="2:5" s="15" customFormat="1" ht="18" thickBot="1">
      <c r="B112" s="4" t="s">
        <v>191</v>
      </c>
      <c r="C112" s="69" t="s">
        <v>186</v>
      </c>
      <c r="D112" s="70"/>
      <c r="E112" s="50">
        <f>E113+E114+E115+E116</f>
        <v>102.25</v>
      </c>
    </row>
    <row r="113" spans="2:5" s="15" customFormat="1" ht="36">
      <c r="B113" s="42"/>
      <c r="C113" s="35" t="s">
        <v>187</v>
      </c>
      <c r="D113" s="28" t="s">
        <v>217</v>
      </c>
      <c r="E113" s="51">
        <v>6</v>
      </c>
    </row>
    <row r="114" spans="2:5" s="15" customFormat="1" ht="36">
      <c r="B114" s="41"/>
      <c r="C114" s="35" t="s">
        <v>188</v>
      </c>
      <c r="D114" s="29" t="s">
        <v>55</v>
      </c>
      <c r="E114" s="53">
        <v>38</v>
      </c>
    </row>
    <row r="115" spans="2:5" s="15" customFormat="1" ht="37.5" customHeight="1">
      <c r="B115" s="41"/>
      <c r="C115" s="40" t="s">
        <v>189</v>
      </c>
      <c r="D115" s="29" t="s">
        <v>218</v>
      </c>
      <c r="E115" s="53">
        <v>48.25</v>
      </c>
    </row>
    <row r="116" spans="2:5" s="15" customFormat="1" ht="18" thickBot="1">
      <c r="B116" s="9"/>
      <c r="C116" s="38" t="s">
        <v>190</v>
      </c>
      <c r="D116" s="30" t="s">
        <v>219</v>
      </c>
      <c r="E116" s="52">
        <v>10</v>
      </c>
    </row>
    <row r="117" spans="2:5" s="15" customFormat="1" ht="18" thickBot="1">
      <c r="B117" s="4" t="s">
        <v>194</v>
      </c>
      <c r="C117" s="69" t="s">
        <v>192</v>
      </c>
      <c r="D117" s="70"/>
      <c r="E117" s="50">
        <f>E118</f>
        <v>14</v>
      </c>
    </row>
    <row r="118" spans="2:5" s="15" customFormat="1" ht="18.75" customHeight="1" thickBot="1">
      <c r="B118" s="42"/>
      <c r="C118" s="35" t="s">
        <v>193</v>
      </c>
      <c r="D118" s="28" t="s">
        <v>220</v>
      </c>
      <c r="E118" s="54">
        <v>14</v>
      </c>
    </row>
    <row r="119" spans="2:5" ht="21" thickBot="1">
      <c r="B119" s="45" t="s">
        <v>221</v>
      </c>
      <c r="C119" s="71" t="s">
        <v>222</v>
      </c>
      <c r="D119" s="72"/>
      <c r="E119" s="55">
        <f>E120+E130+E136+E139+E141</f>
        <v>349</v>
      </c>
    </row>
    <row r="120" spans="2:5" ht="17.25">
      <c r="B120" s="46" t="s">
        <v>223</v>
      </c>
      <c r="C120" s="73" t="s">
        <v>224</v>
      </c>
      <c r="D120" s="74"/>
      <c r="E120" s="56">
        <f>E127+E129+E121+E122+E124+E125+E123+E128+E126</f>
        <v>260</v>
      </c>
    </row>
    <row r="121" spans="2:5" ht="36">
      <c r="B121" s="41"/>
      <c r="C121" s="36" t="s">
        <v>276</v>
      </c>
      <c r="D121" s="29" t="s">
        <v>229</v>
      </c>
      <c r="E121" s="57">
        <v>16</v>
      </c>
    </row>
    <row r="122" spans="2:5" ht="18">
      <c r="B122" s="41"/>
      <c r="C122" s="33" t="s">
        <v>230</v>
      </c>
      <c r="D122" s="29" t="s">
        <v>231</v>
      </c>
      <c r="E122" s="57">
        <v>62</v>
      </c>
    </row>
    <row r="123" spans="2:5" ht="18">
      <c r="B123" s="41"/>
      <c r="C123" s="33" t="s">
        <v>266</v>
      </c>
      <c r="D123" s="29" t="s">
        <v>252</v>
      </c>
      <c r="E123" s="57">
        <v>2</v>
      </c>
    </row>
    <row r="124" spans="2:5" ht="18">
      <c r="B124" s="42"/>
      <c r="C124" s="32" t="s">
        <v>232</v>
      </c>
      <c r="D124" s="28" t="s">
        <v>233</v>
      </c>
      <c r="E124" s="58">
        <v>2</v>
      </c>
    </row>
    <row r="125" spans="2:5" ht="18">
      <c r="B125" s="41"/>
      <c r="C125" s="33" t="s">
        <v>234</v>
      </c>
      <c r="D125" s="29" t="s">
        <v>235</v>
      </c>
      <c r="E125" s="57">
        <v>36</v>
      </c>
    </row>
    <row r="126" spans="2:5" ht="18">
      <c r="B126" s="41"/>
      <c r="C126" s="33" t="s">
        <v>277</v>
      </c>
      <c r="D126" s="29" t="s">
        <v>269</v>
      </c>
      <c r="E126" s="57">
        <v>8</v>
      </c>
    </row>
    <row r="127" spans="2:5" ht="18">
      <c r="B127" s="42"/>
      <c r="C127" s="32" t="s">
        <v>225</v>
      </c>
      <c r="D127" s="28" t="s">
        <v>226</v>
      </c>
      <c r="E127" s="58">
        <v>94</v>
      </c>
    </row>
    <row r="128" spans="2:5" ht="18">
      <c r="B128" s="19"/>
      <c r="C128" s="48" t="s">
        <v>280</v>
      </c>
      <c r="D128" s="28" t="s">
        <v>271</v>
      </c>
      <c r="E128" s="59">
        <v>13</v>
      </c>
    </row>
    <row r="129" spans="2:5" ht="18" thickBot="1">
      <c r="B129" s="9"/>
      <c r="C129" s="37" t="s">
        <v>227</v>
      </c>
      <c r="D129" s="30" t="s">
        <v>228</v>
      </c>
      <c r="E129" s="60">
        <v>27</v>
      </c>
    </row>
    <row r="130" spans="2:5" ht="18" thickBot="1">
      <c r="B130" s="4" t="s">
        <v>236</v>
      </c>
      <c r="C130" s="76" t="s">
        <v>237</v>
      </c>
      <c r="D130" s="77"/>
      <c r="E130" s="50">
        <f>E131+E132+E133+E135+E134</f>
        <v>46</v>
      </c>
    </row>
    <row r="131" spans="2:5" ht="18">
      <c r="B131" s="42"/>
      <c r="C131" s="32" t="s">
        <v>238</v>
      </c>
      <c r="D131" s="28" t="s">
        <v>239</v>
      </c>
      <c r="E131" s="54">
        <v>2</v>
      </c>
    </row>
    <row r="132" spans="2:5" ht="36">
      <c r="B132" s="41"/>
      <c r="C132" s="36" t="s">
        <v>272</v>
      </c>
      <c r="D132" s="29" t="s">
        <v>240</v>
      </c>
      <c r="E132" s="53">
        <v>14</v>
      </c>
    </row>
    <row r="133" spans="2:5" ht="36">
      <c r="B133" s="41"/>
      <c r="C133" s="36" t="s">
        <v>273</v>
      </c>
      <c r="D133" s="29" t="s">
        <v>241</v>
      </c>
      <c r="E133" s="53">
        <v>22</v>
      </c>
    </row>
    <row r="134" spans="2:5" ht="18">
      <c r="B134" s="9"/>
      <c r="C134" s="37" t="s">
        <v>242</v>
      </c>
      <c r="D134" s="30" t="s">
        <v>243</v>
      </c>
      <c r="E134" s="52">
        <v>2</v>
      </c>
    </row>
    <row r="135" spans="2:5" s="15" customFormat="1" ht="18" thickBot="1">
      <c r="B135" s="9"/>
      <c r="C135" s="37" t="s">
        <v>267</v>
      </c>
      <c r="D135" s="30" t="s">
        <v>268</v>
      </c>
      <c r="E135" s="52">
        <v>6</v>
      </c>
    </row>
    <row r="136" spans="2:5" s="15" customFormat="1" ht="18" thickBot="1">
      <c r="B136" s="4" t="s">
        <v>244</v>
      </c>
      <c r="C136" s="75" t="s">
        <v>245</v>
      </c>
      <c r="D136" s="68"/>
      <c r="E136" s="50">
        <f>E137+E138</f>
        <v>30.5</v>
      </c>
    </row>
    <row r="137" spans="2:5" s="15" customFormat="1" ht="18">
      <c r="B137" s="42"/>
      <c r="C137" s="31" t="s">
        <v>246</v>
      </c>
      <c r="D137" s="7" t="s">
        <v>247</v>
      </c>
      <c r="E137" s="54">
        <v>13.5</v>
      </c>
    </row>
    <row r="138" spans="2:5" s="15" customFormat="1" ht="36" thickBot="1">
      <c r="B138" s="41"/>
      <c r="C138" s="47" t="s">
        <v>270</v>
      </c>
      <c r="D138" s="26" t="s">
        <v>248</v>
      </c>
      <c r="E138" s="53">
        <v>17</v>
      </c>
    </row>
    <row r="139" spans="2:5" s="15" customFormat="1" ht="18" thickBot="1">
      <c r="B139" s="4" t="s">
        <v>249</v>
      </c>
      <c r="C139" s="75" t="s">
        <v>250</v>
      </c>
      <c r="D139" s="68"/>
      <c r="E139" s="50">
        <f>E140</f>
        <v>11.5</v>
      </c>
    </row>
    <row r="140" spans="2:5" s="15" customFormat="1" ht="18" thickBot="1">
      <c r="B140" s="19"/>
      <c r="C140" s="11" t="s">
        <v>274</v>
      </c>
      <c r="D140" s="13" t="s">
        <v>252</v>
      </c>
      <c r="E140" s="51">
        <v>11.5</v>
      </c>
    </row>
    <row r="141" spans="2:5" s="15" customFormat="1" ht="18" thickBot="1">
      <c r="B141" s="4" t="s">
        <v>253</v>
      </c>
      <c r="C141" s="75" t="s">
        <v>254</v>
      </c>
      <c r="D141" s="68"/>
      <c r="E141" s="50">
        <f>E142</f>
        <v>1</v>
      </c>
    </row>
    <row r="142" spans="2:5" s="15" customFormat="1" ht="18" thickBot="1">
      <c r="B142" s="43"/>
      <c r="C142" s="11" t="s">
        <v>255</v>
      </c>
      <c r="D142" s="13" t="s">
        <v>256</v>
      </c>
      <c r="E142" s="51">
        <v>1</v>
      </c>
    </row>
    <row r="143" spans="2:5" s="25" customFormat="1" ht="21" thickBot="1">
      <c r="B143" s="64" t="s">
        <v>257</v>
      </c>
      <c r="C143" s="65"/>
      <c r="D143" s="66"/>
      <c r="E143" s="49">
        <f>E7+E12+E15+E18+E42+E119</f>
        <v>4376.879999999999</v>
      </c>
    </row>
  </sheetData>
  <sheetProtection/>
  <mergeCells count="32">
    <mergeCell ref="B5:B6"/>
    <mergeCell ref="B4:E4"/>
    <mergeCell ref="C5:C6"/>
    <mergeCell ref="D5:D6"/>
    <mergeCell ref="E5:E6"/>
    <mergeCell ref="C33:D33"/>
    <mergeCell ref="C18:D18"/>
    <mergeCell ref="C30:D30"/>
    <mergeCell ref="C39:D39"/>
    <mergeCell ref="C42:D42"/>
    <mergeCell ref="C7:D7"/>
    <mergeCell ref="C2:E2"/>
    <mergeCell ref="C1:E1"/>
    <mergeCell ref="C3:E3"/>
    <mergeCell ref="C8:D8"/>
    <mergeCell ref="C10:D10"/>
    <mergeCell ref="C12:D12"/>
    <mergeCell ref="C15:D15"/>
    <mergeCell ref="C43:D43"/>
    <mergeCell ref="C56:D56"/>
    <mergeCell ref="C68:D68"/>
    <mergeCell ref="C136:D136"/>
    <mergeCell ref="C139:D139"/>
    <mergeCell ref="C141:D141"/>
    <mergeCell ref="C130:D130"/>
    <mergeCell ref="B143:D143"/>
    <mergeCell ref="C71:D71"/>
    <mergeCell ref="C105:D105"/>
    <mergeCell ref="C112:D112"/>
    <mergeCell ref="C117:D117"/>
    <mergeCell ref="C119:D119"/>
    <mergeCell ref="C120:D120"/>
  </mergeCells>
  <printOptions/>
  <pageMargins left="0.17" right="0.16" top="0.38" bottom="0.35" header="0.2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3"/>
  <sheetViews>
    <sheetView tabSelected="1" zoomScalePageLayoutView="0" workbookViewId="0" topLeftCell="A123">
      <selection activeCell="B1" sqref="B1:E143"/>
    </sheetView>
  </sheetViews>
  <sheetFormatPr defaultColWidth="9.140625" defaultRowHeight="12.75"/>
  <cols>
    <col min="1" max="1" width="0.85546875" style="0" customWidth="1"/>
    <col min="2" max="2" width="13.140625" style="20" customWidth="1"/>
    <col min="3" max="3" width="51.00390625" style="0" customWidth="1"/>
    <col min="4" max="4" width="16.140625" style="24" customWidth="1"/>
    <col min="5" max="5" width="19.421875" style="24" customWidth="1"/>
  </cols>
  <sheetData>
    <row r="1" spans="2:5" s="2" customFormat="1" ht="20.25" customHeight="1">
      <c r="B1" s="18"/>
      <c r="C1" s="91" t="s">
        <v>259</v>
      </c>
      <c r="D1" s="91"/>
      <c r="E1" s="91"/>
    </row>
    <row r="2" spans="2:5" s="2" customFormat="1" ht="20.25" customHeight="1">
      <c r="B2" s="18"/>
      <c r="C2" s="91" t="s">
        <v>258</v>
      </c>
      <c r="D2" s="91"/>
      <c r="E2" s="91"/>
    </row>
    <row r="3" spans="2:5" s="2" customFormat="1" ht="21" customHeight="1">
      <c r="B3" s="18"/>
      <c r="C3" s="91" t="s">
        <v>261</v>
      </c>
      <c r="D3" s="91"/>
      <c r="E3" s="91"/>
    </row>
    <row r="4" spans="2:5" s="1" customFormat="1" ht="39" customHeight="1" thickBot="1">
      <c r="B4" s="83" t="s">
        <v>260</v>
      </c>
      <c r="C4" s="83"/>
      <c r="D4" s="83"/>
      <c r="E4" s="83"/>
    </row>
    <row r="5" spans="2:5" s="1" customFormat="1" ht="18">
      <c r="B5" s="81" t="s">
        <v>180</v>
      </c>
      <c r="C5" s="84" t="s">
        <v>0</v>
      </c>
      <c r="D5" s="86" t="s">
        <v>2</v>
      </c>
      <c r="E5" s="86" t="s">
        <v>1</v>
      </c>
    </row>
    <row r="6" spans="2:5" s="1" customFormat="1" ht="57" customHeight="1" thickBot="1">
      <c r="B6" s="82"/>
      <c r="C6" s="85"/>
      <c r="D6" s="87"/>
      <c r="E6" s="88"/>
    </row>
    <row r="7" spans="2:5" s="1" customFormat="1" ht="31.5" customHeight="1" thickBot="1">
      <c r="B7" s="64" t="s">
        <v>257</v>
      </c>
      <c r="C7" s="65"/>
      <c r="D7" s="66"/>
      <c r="E7" s="49">
        <f>E8+E13+E16+E19+E43+E120</f>
        <v>4377.879999999999</v>
      </c>
    </row>
    <row r="8" spans="2:5" s="21" customFormat="1" ht="27" customHeight="1" thickBot="1">
      <c r="B8" s="44" t="s">
        <v>3</v>
      </c>
      <c r="C8" s="78" t="s">
        <v>4</v>
      </c>
      <c r="D8" s="79"/>
      <c r="E8" s="49">
        <f>E9+E11</f>
        <v>154</v>
      </c>
    </row>
    <row r="9" spans="2:5" s="2" customFormat="1" ht="19.5" customHeight="1" thickBot="1">
      <c r="B9" s="4" t="s">
        <v>205</v>
      </c>
      <c r="C9" s="67" t="s">
        <v>206</v>
      </c>
      <c r="D9" s="68"/>
      <c r="E9" s="50">
        <f>E10</f>
        <v>125</v>
      </c>
    </row>
    <row r="10" spans="2:5" s="1" customFormat="1" ht="18.75" customHeight="1" thickBot="1">
      <c r="B10" s="19"/>
      <c r="C10" s="11" t="s">
        <v>5</v>
      </c>
      <c r="D10" s="13" t="s">
        <v>12</v>
      </c>
      <c r="E10" s="51">
        <v>125</v>
      </c>
    </row>
    <row r="11" spans="2:5" s="2" customFormat="1" ht="19.5" customHeight="1" thickBot="1">
      <c r="B11" s="4" t="s">
        <v>207</v>
      </c>
      <c r="C11" s="67" t="s">
        <v>208</v>
      </c>
      <c r="D11" s="68"/>
      <c r="E11" s="50">
        <f>E12</f>
        <v>29</v>
      </c>
    </row>
    <row r="12" spans="2:5" s="1" customFormat="1" ht="18.75" customHeight="1" thickBot="1">
      <c r="B12" s="19"/>
      <c r="C12" s="11" t="s">
        <v>6</v>
      </c>
      <c r="D12" s="13" t="s">
        <v>13</v>
      </c>
      <c r="E12" s="51">
        <v>29</v>
      </c>
    </row>
    <row r="13" spans="2:5" s="22" customFormat="1" ht="27" customHeight="1" thickBot="1">
      <c r="B13" s="44" t="s">
        <v>7</v>
      </c>
      <c r="C13" s="78" t="s">
        <v>8</v>
      </c>
      <c r="D13" s="79"/>
      <c r="E13" s="49">
        <f>E14</f>
        <v>7.5</v>
      </c>
    </row>
    <row r="14" spans="2:5" s="1" customFormat="1" ht="19.5" customHeight="1" thickBot="1">
      <c r="B14" s="4" t="s">
        <v>203</v>
      </c>
      <c r="C14" s="5" t="s">
        <v>204</v>
      </c>
      <c r="D14" s="6"/>
      <c r="E14" s="50">
        <f>E15</f>
        <v>7.5</v>
      </c>
    </row>
    <row r="15" spans="2:5" s="1" customFormat="1" ht="18.75" customHeight="1" thickBot="1">
      <c r="B15" s="19"/>
      <c r="C15" s="11" t="s">
        <v>11</v>
      </c>
      <c r="D15" s="13" t="s">
        <v>14</v>
      </c>
      <c r="E15" s="51">
        <v>7.5</v>
      </c>
    </row>
    <row r="16" spans="2:5" s="23" customFormat="1" ht="27" customHeight="1" thickBot="1">
      <c r="B16" s="44" t="s">
        <v>15</v>
      </c>
      <c r="C16" s="78" t="s">
        <v>16</v>
      </c>
      <c r="D16" s="79"/>
      <c r="E16" s="49">
        <f>E17</f>
        <v>3</v>
      </c>
    </row>
    <row r="17" spans="2:5" s="10" customFormat="1" ht="19.5" customHeight="1" thickBot="1">
      <c r="B17" s="4" t="s">
        <v>209</v>
      </c>
      <c r="C17" s="8" t="s">
        <v>210</v>
      </c>
      <c r="D17" s="12"/>
      <c r="E17" s="50">
        <f>E18</f>
        <v>3</v>
      </c>
    </row>
    <row r="18" spans="2:5" s="1" customFormat="1" ht="18.75" customHeight="1" thickBot="1">
      <c r="B18" s="19"/>
      <c r="C18" s="11" t="s">
        <v>17</v>
      </c>
      <c r="D18" s="13" t="s">
        <v>12</v>
      </c>
      <c r="E18" s="51">
        <v>3</v>
      </c>
    </row>
    <row r="19" spans="2:5" s="23" customFormat="1" ht="27" customHeight="1" thickBot="1">
      <c r="B19" s="44" t="s">
        <v>9</v>
      </c>
      <c r="C19" s="78" t="s">
        <v>10</v>
      </c>
      <c r="D19" s="79"/>
      <c r="E19" s="49">
        <f>E20+E31+E34+E40</f>
        <v>602.9</v>
      </c>
    </row>
    <row r="20" spans="2:5" s="10" customFormat="1" ht="19.5" customHeight="1" thickBot="1">
      <c r="B20" s="4" t="s">
        <v>199</v>
      </c>
      <c r="C20" s="8" t="s">
        <v>200</v>
      </c>
      <c r="D20" s="6"/>
      <c r="E20" s="50">
        <f>E21+E22+E23+E24+E25+E26+E27+E28+E29+E30</f>
        <v>269.5</v>
      </c>
    </row>
    <row r="21" spans="2:5" s="1" customFormat="1" ht="18.75" customHeight="1">
      <c r="B21" s="19"/>
      <c r="C21" s="11" t="s">
        <v>18</v>
      </c>
      <c r="D21" s="7" t="s">
        <v>19</v>
      </c>
      <c r="E21" s="51">
        <v>74</v>
      </c>
    </row>
    <row r="22" spans="2:5" s="1" customFormat="1" ht="18.75" customHeight="1">
      <c r="B22" s="9"/>
      <c r="C22" s="3" t="s">
        <v>20</v>
      </c>
      <c r="D22" s="7" t="s">
        <v>21</v>
      </c>
      <c r="E22" s="52">
        <v>12</v>
      </c>
    </row>
    <row r="23" spans="2:5" s="1" customFormat="1" ht="18.75" customHeight="1">
      <c r="B23" s="9"/>
      <c r="C23" s="3" t="s">
        <v>22</v>
      </c>
      <c r="D23" s="7" t="s">
        <v>23</v>
      </c>
      <c r="E23" s="52">
        <v>4.5</v>
      </c>
    </row>
    <row r="24" spans="2:5" s="1" customFormat="1" ht="18.75" customHeight="1">
      <c r="B24" s="9"/>
      <c r="C24" s="3" t="s">
        <v>24</v>
      </c>
      <c r="D24" s="7" t="s">
        <v>25</v>
      </c>
      <c r="E24" s="52">
        <v>59</v>
      </c>
    </row>
    <row r="25" spans="2:5" s="1" customFormat="1" ht="18.75" customHeight="1">
      <c r="B25" s="9"/>
      <c r="C25" s="3" t="s">
        <v>26</v>
      </c>
      <c r="D25" s="7" t="s">
        <v>27</v>
      </c>
      <c r="E25" s="52">
        <v>58</v>
      </c>
    </row>
    <row r="26" spans="2:5" s="1" customFormat="1" ht="18.75" customHeight="1">
      <c r="B26" s="9"/>
      <c r="C26" s="3" t="s">
        <v>28</v>
      </c>
      <c r="D26" s="7" t="s">
        <v>29</v>
      </c>
      <c r="E26" s="52">
        <v>11</v>
      </c>
    </row>
    <row r="27" spans="2:5" s="1" customFormat="1" ht="18.75" customHeight="1">
      <c r="B27" s="9"/>
      <c r="C27" s="3" t="s">
        <v>30</v>
      </c>
      <c r="D27" s="7" t="s">
        <v>31</v>
      </c>
      <c r="E27" s="52">
        <v>9</v>
      </c>
    </row>
    <row r="28" spans="2:5" s="1" customFormat="1" ht="18" customHeight="1">
      <c r="B28" s="9"/>
      <c r="C28" s="3" t="s">
        <v>32</v>
      </c>
      <c r="D28" s="7" t="s">
        <v>33</v>
      </c>
      <c r="E28" s="52">
        <v>3</v>
      </c>
    </row>
    <row r="29" spans="2:5" s="1" customFormat="1" ht="18.75" customHeight="1">
      <c r="B29" s="9"/>
      <c r="C29" s="14" t="s">
        <v>36</v>
      </c>
      <c r="D29" s="7" t="s">
        <v>37</v>
      </c>
      <c r="E29" s="53">
        <v>6</v>
      </c>
    </row>
    <row r="30" spans="2:5" s="1" customFormat="1" ht="18.75" customHeight="1" thickBot="1">
      <c r="B30" s="41"/>
      <c r="C30" s="14" t="s">
        <v>34</v>
      </c>
      <c r="D30" s="26" t="s">
        <v>35</v>
      </c>
      <c r="E30" s="53">
        <v>33</v>
      </c>
    </row>
    <row r="31" spans="2:5" s="10" customFormat="1" ht="20.25" customHeight="1" thickBot="1">
      <c r="B31" s="4" t="s">
        <v>201</v>
      </c>
      <c r="C31" s="89" t="s">
        <v>202</v>
      </c>
      <c r="D31" s="90"/>
      <c r="E31" s="50">
        <f>E32+E33</f>
        <v>9</v>
      </c>
    </row>
    <row r="32" spans="2:5" s="1" customFormat="1" ht="18.75" customHeight="1">
      <c r="B32" s="42"/>
      <c r="C32" s="31" t="s">
        <v>60</v>
      </c>
      <c r="D32" s="7" t="s">
        <v>216</v>
      </c>
      <c r="E32" s="54">
        <v>4</v>
      </c>
    </row>
    <row r="33" spans="2:5" s="1" customFormat="1" ht="18.75" customHeight="1" thickBot="1">
      <c r="B33" s="9"/>
      <c r="C33" s="3" t="s">
        <v>57</v>
      </c>
      <c r="D33" s="27" t="s">
        <v>58</v>
      </c>
      <c r="E33" s="52">
        <v>5</v>
      </c>
    </row>
    <row r="34" spans="2:5" s="2" customFormat="1" ht="19.5" customHeight="1" thickBot="1">
      <c r="B34" s="4" t="s">
        <v>198</v>
      </c>
      <c r="C34" s="67" t="s">
        <v>197</v>
      </c>
      <c r="D34" s="68"/>
      <c r="E34" s="50">
        <f>E35+E36+E37+E38+E39</f>
        <v>303.4</v>
      </c>
    </row>
    <row r="35" spans="2:5" s="1" customFormat="1" ht="18" customHeight="1">
      <c r="B35" s="42"/>
      <c r="C35" s="32" t="s">
        <v>41</v>
      </c>
      <c r="D35" s="28" t="s">
        <v>44</v>
      </c>
      <c r="E35" s="54">
        <v>56.6</v>
      </c>
    </row>
    <row r="36" spans="2:5" s="1" customFormat="1" ht="18.75" customHeight="1">
      <c r="B36" s="41"/>
      <c r="C36" s="32" t="s">
        <v>42</v>
      </c>
      <c r="D36" s="29" t="s">
        <v>45</v>
      </c>
      <c r="E36" s="53">
        <v>33.6</v>
      </c>
    </row>
    <row r="37" spans="2:5" s="1" customFormat="1" ht="18.75" customHeight="1">
      <c r="B37" s="41"/>
      <c r="C37" s="33" t="s">
        <v>43</v>
      </c>
      <c r="D37" s="29" t="s">
        <v>46</v>
      </c>
      <c r="E37" s="53">
        <v>65.2</v>
      </c>
    </row>
    <row r="38" spans="2:5" s="1" customFormat="1" ht="18.75" customHeight="1">
      <c r="B38" s="41"/>
      <c r="C38" s="33" t="s">
        <v>59</v>
      </c>
      <c r="D38" s="29" t="s">
        <v>47</v>
      </c>
      <c r="E38" s="53">
        <v>43</v>
      </c>
    </row>
    <row r="39" spans="2:5" s="1" customFormat="1" ht="38.25" customHeight="1" thickBot="1">
      <c r="B39" s="9"/>
      <c r="C39" s="34" t="s">
        <v>48</v>
      </c>
      <c r="D39" s="27" t="s">
        <v>51</v>
      </c>
      <c r="E39" s="52">
        <v>105</v>
      </c>
    </row>
    <row r="40" spans="2:5" s="2" customFormat="1" ht="19.5" customHeight="1" thickBot="1">
      <c r="B40" s="4" t="s">
        <v>196</v>
      </c>
      <c r="C40" s="67" t="s">
        <v>195</v>
      </c>
      <c r="D40" s="68"/>
      <c r="E40" s="50">
        <f>E41+E42</f>
        <v>21</v>
      </c>
    </row>
    <row r="41" spans="2:5" s="2" customFormat="1" ht="35.25" customHeight="1">
      <c r="B41" s="42"/>
      <c r="C41" s="35" t="s">
        <v>40</v>
      </c>
      <c r="D41" s="28" t="s">
        <v>49</v>
      </c>
      <c r="E41" s="54">
        <v>7</v>
      </c>
    </row>
    <row r="42" spans="2:5" s="1" customFormat="1" ht="18.75" customHeight="1" thickBot="1">
      <c r="B42" s="41"/>
      <c r="C42" s="36" t="s">
        <v>39</v>
      </c>
      <c r="D42" s="29" t="s">
        <v>50</v>
      </c>
      <c r="E42" s="53">
        <v>14</v>
      </c>
    </row>
    <row r="43" spans="2:5" s="23" customFormat="1" ht="30" customHeight="1" thickBot="1">
      <c r="B43" s="44" t="s">
        <v>61</v>
      </c>
      <c r="C43" s="71" t="s">
        <v>62</v>
      </c>
      <c r="D43" s="72"/>
      <c r="E43" s="49">
        <f>E44+E57+E69+E72+E106+E113+E118</f>
        <v>3261.4799999999996</v>
      </c>
    </row>
    <row r="44" spans="2:5" s="10" customFormat="1" ht="19.5" customHeight="1" thickBot="1">
      <c r="B44" s="4" t="s">
        <v>181</v>
      </c>
      <c r="C44" s="67" t="s">
        <v>105</v>
      </c>
      <c r="D44" s="68"/>
      <c r="E44" s="50">
        <f>E45+E46+E47+E48+E49+E50+E51+E52+E53+E54+E55+E56</f>
        <v>1238.5399999999997</v>
      </c>
    </row>
    <row r="45" spans="2:8" s="1" customFormat="1" ht="18.75" customHeight="1">
      <c r="B45" s="42"/>
      <c r="C45" s="32" t="s">
        <v>262</v>
      </c>
      <c r="D45" s="28" t="s">
        <v>264</v>
      </c>
      <c r="E45" s="54">
        <v>181.83</v>
      </c>
      <c r="H45" s="11"/>
    </row>
    <row r="46" spans="2:5" s="1" customFormat="1" ht="18.75" customHeight="1">
      <c r="B46" s="41"/>
      <c r="C46" s="32" t="s">
        <v>263</v>
      </c>
      <c r="D46" s="29" t="s">
        <v>265</v>
      </c>
      <c r="E46" s="53">
        <v>109.6</v>
      </c>
    </row>
    <row r="47" spans="2:5" s="1" customFormat="1" ht="18.75" customHeight="1">
      <c r="B47" s="41"/>
      <c r="C47" s="32" t="s">
        <v>70</v>
      </c>
      <c r="D47" s="29" t="s">
        <v>63</v>
      </c>
      <c r="E47" s="53">
        <v>86.81</v>
      </c>
    </row>
    <row r="48" spans="2:5" ht="18.75" customHeight="1">
      <c r="B48" s="41"/>
      <c r="C48" s="32" t="s">
        <v>71</v>
      </c>
      <c r="D48" s="29" t="s">
        <v>64</v>
      </c>
      <c r="E48" s="53">
        <v>98.64</v>
      </c>
    </row>
    <row r="49" spans="2:5" ht="18.75" customHeight="1">
      <c r="B49" s="41"/>
      <c r="C49" s="32" t="s">
        <v>72</v>
      </c>
      <c r="D49" s="29" t="s">
        <v>65</v>
      </c>
      <c r="E49" s="53">
        <v>99.81</v>
      </c>
    </row>
    <row r="50" spans="2:5" ht="18">
      <c r="B50" s="41"/>
      <c r="C50" s="32" t="s">
        <v>73</v>
      </c>
      <c r="D50" s="29" t="s">
        <v>66</v>
      </c>
      <c r="E50" s="53">
        <v>89.78</v>
      </c>
    </row>
    <row r="51" spans="2:5" ht="18">
      <c r="B51" s="41"/>
      <c r="C51" s="32" t="s">
        <v>74</v>
      </c>
      <c r="D51" s="29" t="s">
        <v>67</v>
      </c>
      <c r="E51" s="53">
        <v>62.91</v>
      </c>
    </row>
    <row r="52" spans="2:5" ht="18">
      <c r="B52" s="41"/>
      <c r="C52" s="32" t="s">
        <v>75</v>
      </c>
      <c r="D52" s="29" t="s">
        <v>68</v>
      </c>
      <c r="E52" s="53">
        <v>117.74</v>
      </c>
    </row>
    <row r="53" spans="2:5" ht="18">
      <c r="B53" s="41"/>
      <c r="C53" s="32" t="s">
        <v>76</v>
      </c>
      <c r="D53" s="29" t="s">
        <v>69</v>
      </c>
      <c r="E53" s="53">
        <v>82.63</v>
      </c>
    </row>
    <row r="54" spans="2:5" ht="18">
      <c r="B54" s="41"/>
      <c r="C54" s="32" t="s">
        <v>77</v>
      </c>
      <c r="D54" s="29" t="s">
        <v>80</v>
      </c>
      <c r="E54" s="53">
        <v>104.62</v>
      </c>
    </row>
    <row r="55" spans="2:5" ht="18">
      <c r="B55" s="41"/>
      <c r="C55" s="32" t="s">
        <v>78</v>
      </c>
      <c r="D55" s="29" t="s">
        <v>81</v>
      </c>
      <c r="E55" s="53">
        <v>134.12</v>
      </c>
    </row>
    <row r="56" spans="2:5" ht="18.75" customHeight="1" thickBot="1">
      <c r="B56" s="9"/>
      <c r="C56" s="37" t="s">
        <v>79</v>
      </c>
      <c r="D56" s="30" t="s">
        <v>82</v>
      </c>
      <c r="E56" s="52">
        <v>70.05</v>
      </c>
    </row>
    <row r="57" spans="2:5" s="17" customFormat="1" ht="18" thickBot="1">
      <c r="B57" s="4" t="s">
        <v>182</v>
      </c>
      <c r="C57" s="67" t="s">
        <v>110</v>
      </c>
      <c r="D57" s="68"/>
      <c r="E57" s="50">
        <f>E58+E59+E60+E61+E62+E63+E64+E65+E66+E67+E68</f>
        <v>358.96000000000004</v>
      </c>
    </row>
    <row r="58" spans="2:5" s="15" customFormat="1" ht="18">
      <c r="B58" s="41"/>
      <c r="C58" s="35" t="s">
        <v>83</v>
      </c>
      <c r="D58" s="28" t="s">
        <v>94</v>
      </c>
      <c r="E58" s="54">
        <v>28.8</v>
      </c>
    </row>
    <row r="59" spans="2:5" s="15" customFormat="1" ht="18">
      <c r="B59" s="41"/>
      <c r="C59" s="35" t="s">
        <v>84</v>
      </c>
      <c r="D59" s="29" t="s">
        <v>95</v>
      </c>
      <c r="E59" s="53">
        <v>28.58</v>
      </c>
    </row>
    <row r="60" spans="2:5" s="15" customFormat="1" ht="18">
      <c r="B60" s="41"/>
      <c r="C60" s="35" t="s">
        <v>85</v>
      </c>
      <c r="D60" s="29" t="s">
        <v>96</v>
      </c>
      <c r="E60" s="53">
        <v>26.37</v>
      </c>
    </row>
    <row r="61" spans="2:5" s="15" customFormat="1" ht="18">
      <c r="B61" s="41"/>
      <c r="C61" s="35" t="s">
        <v>86</v>
      </c>
      <c r="D61" s="29" t="s">
        <v>97</v>
      </c>
      <c r="E61" s="53">
        <v>34.91</v>
      </c>
    </row>
    <row r="62" spans="2:5" s="15" customFormat="1" ht="18">
      <c r="B62" s="41"/>
      <c r="C62" s="35" t="s">
        <v>87</v>
      </c>
      <c r="D62" s="29" t="s">
        <v>104</v>
      </c>
      <c r="E62" s="53">
        <v>26.83</v>
      </c>
    </row>
    <row r="63" spans="2:5" s="15" customFormat="1" ht="18">
      <c r="B63" s="41"/>
      <c r="C63" s="35" t="s">
        <v>88</v>
      </c>
      <c r="D63" s="29" t="s">
        <v>98</v>
      </c>
      <c r="E63" s="53">
        <v>31.75</v>
      </c>
    </row>
    <row r="64" spans="2:5" s="15" customFormat="1" ht="18">
      <c r="B64" s="41"/>
      <c r="C64" s="35" t="s">
        <v>89</v>
      </c>
      <c r="D64" s="29" t="s">
        <v>99</v>
      </c>
      <c r="E64" s="53">
        <v>33.53</v>
      </c>
    </row>
    <row r="65" spans="2:5" s="15" customFormat="1" ht="18">
      <c r="B65" s="41"/>
      <c r="C65" s="35" t="s">
        <v>90</v>
      </c>
      <c r="D65" s="29" t="s">
        <v>100</v>
      </c>
      <c r="E65" s="53">
        <v>43.69</v>
      </c>
    </row>
    <row r="66" spans="2:5" s="15" customFormat="1" ht="18">
      <c r="B66" s="41"/>
      <c r="C66" s="35" t="s">
        <v>91</v>
      </c>
      <c r="D66" s="29" t="s">
        <v>101</v>
      </c>
      <c r="E66" s="53">
        <v>22.03</v>
      </c>
    </row>
    <row r="67" spans="2:5" s="15" customFormat="1" ht="18">
      <c r="B67" s="41"/>
      <c r="C67" s="35" t="s">
        <v>92</v>
      </c>
      <c r="D67" s="29" t="s">
        <v>102</v>
      </c>
      <c r="E67" s="53">
        <v>29.11</v>
      </c>
    </row>
    <row r="68" spans="2:5" s="15" customFormat="1" ht="18" thickBot="1">
      <c r="B68" s="9"/>
      <c r="C68" s="38" t="s">
        <v>93</v>
      </c>
      <c r="D68" s="30" t="s">
        <v>103</v>
      </c>
      <c r="E68" s="52">
        <v>53.36</v>
      </c>
    </row>
    <row r="69" spans="2:5" s="15" customFormat="1" ht="18" thickBot="1">
      <c r="B69" s="4" t="s">
        <v>183</v>
      </c>
      <c r="C69" s="69" t="s">
        <v>106</v>
      </c>
      <c r="D69" s="70"/>
      <c r="E69" s="50">
        <f>E70+E71</f>
        <v>67.8</v>
      </c>
    </row>
    <row r="70" spans="2:5" s="15" customFormat="1" ht="18">
      <c r="B70" s="42"/>
      <c r="C70" s="35" t="s">
        <v>107</v>
      </c>
      <c r="D70" s="28" t="s">
        <v>179</v>
      </c>
      <c r="E70" s="54">
        <v>12.38</v>
      </c>
    </row>
    <row r="71" spans="2:5" s="15" customFormat="1" ht="18" thickBot="1">
      <c r="B71" s="9"/>
      <c r="C71" s="38" t="s">
        <v>108</v>
      </c>
      <c r="D71" s="30" t="s">
        <v>109</v>
      </c>
      <c r="E71" s="52">
        <v>55.42</v>
      </c>
    </row>
    <row r="72" spans="2:5" s="15" customFormat="1" ht="18" thickBot="1">
      <c r="B72" s="4" t="s">
        <v>184</v>
      </c>
      <c r="C72" s="67" t="s">
        <v>144</v>
      </c>
      <c r="D72" s="68"/>
      <c r="E72" s="50">
        <f>SUM(E73:E105)</f>
        <v>1234.7999999999997</v>
      </c>
    </row>
    <row r="73" spans="2:5" s="15" customFormat="1" ht="18">
      <c r="B73" s="42"/>
      <c r="C73" s="35" t="s">
        <v>111</v>
      </c>
      <c r="D73" s="28" t="s">
        <v>145</v>
      </c>
      <c r="E73" s="54">
        <v>56.35</v>
      </c>
    </row>
    <row r="74" spans="2:5" s="15" customFormat="1" ht="18">
      <c r="B74" s="41"/>
      <c r="C74" s="36" t="s">
        <v>112</v>
      </c>
      <c r="D74" s="29" t="s">
        <v>146</v>
      </c>
      <c r="E74" s="53">
        <v>10.5</v>
      </c>
    </row>
    <row r="75" spans="2:5" s="15" customFormat="1" ht="18">
      <c r="B75" s="41"/>
      <c r="C75" s="36" t="s">
        <v>113</v>
      </c>
      <c r="D75" s="29" t="s">
        <v>147</v>
      </c>
      <c r="E75" s="53">
        <v>48.95</v>
      </c>
    </row>
    <row r="76" spans="2:5" s="15" customFormat="1" ht="18">
      <c r="B76" s="41"/>
      <c r="C76" s="36" t="s">
        <v>114</v>
      </c>
      <c r="D76" s="29" t="s">
        <v>148</v>
      </c>
      <c r="E76" s="53">
        <v>45.88</v>
      </c>
    </row>
    <row r="77" spans="2:5" s="15" customFormat="1" ht="18">
      <c r="B77" s="41"/>
      <c r="C77" s="36" t="s">
        <v>115</v>
      </c>
      <c r="D77" s="29" t="s">
        <v>149</v>
      </c>
      <c r="E77" s="53">
        <v>16.3</v>
      </c>
    </row>
    <row r="78" spans="2:5" s="15" customFormat="1" ht="18">
      <c r="B78" s="41"/>
      <c r="C78" s="36" t="s">
        <v>116</v>
      </c>
      <c r="D78" s="29" t="s">
        <v>150</v>
      </c>
      <c r="E78" s="53">
        <v>26.48</v>
      </c>
    </row>
    <row r="79" spans="2:5" s="15" customFormat="1" ht="18">
      <c r="B79" s="41"/>
      <c r="C79" s="36" t="s">
        <v>117</v>
      </c>
      <c r="D79" s="29" t="s">
        <v>151</v>
      </c>
      <c r="E79" s="53">
        <v>45.5</v>
      </c>
    </row>
    <row r="80" spans="2:5" s="15" customFormat="1" ht="18">
      <c r="B80" s="41"/>
      <c r="C80" s="36" t="s">
        <v>118</v>
      </c>
      <c r="D80" s="29" t="s">
        <v>152</v>
      </c>
      <c r="E80" s="53">
        <v>37.75</v>
      </c>
    </row>
    <row r="81" spans="2:5" s="15" customFormat="1" ht="18">
      <c r="B81" s="41"/>
      <c r="C81" s="36" t="s">
        <v>119</v>
      </c>
      <c r="D81" s="29" t="s">
        <v>153</v>
      </c>
      <c r="E81" s="53">
        <v>35.48</v>
      </c>
    </row>
    <row r="82" spans="2:5" s="15" customFormat="1" ht="18">
      <c r="B82" s="41"/>
      <c r="C82" s="36" t="s">
        <v>120</v>
      </c>
      <c r="D82" s="29" t="s">
        <v>154</v>
      </c>
      <c r="E82" s="53">
        <v>20.08</v>
      </c>
    </row>
    <row r="83" spans="2:5" s="15" customFormat="1" ht="18">
      <c r="B83" s="41"/>
      <c r="C83" s="36" t="s">
        <v>121</v>
      </c>
      <c r="D83" s="29" t="s">
        <v>155</v>
      </c>
      <c r="E83" s="53">
        <v>28.38</v>
      </c>
    </row>
    <row r="84" spans="2:5" s="15" customFormat="1" ht="18">
      <c r="B84" s="41"/>
      <c r="C84" s="36" t="s">
        <v>122</v>
      </c>
      <c r="D84" s="29" t="s">
        <v>156</v>
      </c>
      <c r="E84" s="53">
        <v>23.65</v>
      </c>
    </row>
    <row r="85" spans="2:5" s="15" customFormat="1" ht="18">
      <c r="B85" s="41"/>
      <c r="C85" s="36" t="s">
        <v>123</v>
      </c>
      <c r="D85" s="29" t="s">
        <v>157</v>
      </c>
      <c r="E85" s="53">
        <v>34.9</v>
      </c>
    </row>
    <row r="86" spans="2:5" s="15" customFormat="1" ht="18">
      <c r="B86" s="41"/>
      <c r="C86" s="36" t="s">
        <v>124</v>
      </c>
      <c r="D86" s="29" t="s">
        <v>158</v>
      </c>
      <c r="E86" s="53">
        <v>57.08</v>
      </c>
    </row>
    <row r="87" spans="2:5" s="15" customFormat="1" ht="18">
      <c r="B87" s="41"/>
      <c r="C87" s="36" t="s">
        <v>125</v>
      </c>
      <c r="D87" s="29" t="s">
        <v>159</v>
      </c>
      <c r="E87" s="53">
        <v>27.48</v>
      </c>
    </row>
    <row r="88" spans="2:5" s="15" customFormat="1" ht="18">
      <c r="B88" s="41"/>
      <c r="C88" s="36" t="s">
        <v>126</v>
      </c>
      <c r="D88" s="29" t="s">
        <v>160</v>
      </c>
      <c r="E88" s="53">
        <v>26.98</v>
      </c>
    </row>
    <row r="89" spans="2:5" s="15" customFormat="1" ht="18">
      <c r="B89" s="41"/>
      <c r="C89" s="36" t="s">
        <v>127</v>
      </c>
      <c r="D89" s="29" t="s">
        <v>161</v>
      </c>
      <c r="E89" s="53">
        <v>49.68</v>
      </c>
    </row>
    <row r="90" spans="2:5" s="15" customFormat="1" ht="18">
      <c r="B90" s="41"/>
      <c r="C90" s="36" t="s">
        <v>128</v>
      </c>
      <c r="D90" s="29" t="s">
        <v>162</v>
      </c>
      <c r="E90" s="53">
        <v>27.48</v>
      </c>
    </row>
    <row r="91" spans="2:5" s="15" customFormat="1" ht="18">
      <c r="B91" s="41"/>
      <c r="C91" s="36" t="s">
        <v>129</v>
      </c>
      <c r="D91" s="29" t="s">
        <v>163</v>
      </c>
      <c r="E91" s="53">
        <v>27.75</v>
      </c>
    </row>
    <row r="92" spans="2:5" s="15" customFormat="1" ht="18">
      <c r="B92" s="41"/>
      <c r="C92" s="36" t="s">
        <v>130</v>
      </c>
      <c r="D92" s="29" t="s">
        <v>164</v>
      </c>
      <c r="E92" s="53">
        <v>47.33</v>
      </c>
    </row>
    <row r="93" spans="2:5" s="15" customFormat="1" ht="18">
      <c r="B93" s="41"/>
      <c r="C93" s="36" t="s">
        <v>131</v>
      </c>
      <c r="D93" s="29" t="s">
        <v>165</v>
      </c>
      <c r="E93" s="53">
        <v>36.55</v>
      </c>
    </row>
    <row r="94" spans="2:5" s="15" customFormat="1" ht="18">
      <c r="B94" s="41"/>
      <c r="C94" s="36" t="s">
        <v>132</v>
      </c>
      <c r="D94" s="29" t="s">
        <v>166</v>
      </c>
      <c r="E94" s="53">
        <v>54.75</v>
      </c>
    </row>
    <row r="95" spans="2:5" s="15" customFormat="1" ht="18">
      <c r="B95" s="41"/>
      <c r="C95" s="36" t="s">
        <v>133</v>
      </c>
      <c r="D95" s="29" t="s">
        <v>167</v>
      </c>
      <c r="E95" s="53">
        <v>49.4</v>
      </c>
    </row>
    <row r="96" spans="2:5" s="15" customFormat="1" ht="18">
      <c r="B96" s="41"/>
      <c r="C96" s="36" t="s">
        <v>134</v>
      </c>
      <c r="D96" s="29" t="s">
        <v>168</v>
      </c>
      <c r="E96" s="53">
        <v>27.48</v>
      </c>
    </row>
    <row r="97" spans="2:5" s="15" customFormat="1" ht="18">
      <c r="B97" s="41"/>
      <c r="C97" s="36" t="s">
        <v>135</v>
      </c>
      <c r="D97" s="29" t="s">
        <v>169</v>
      </c>
      <c r="E97" s="53">
        <v>46.88</v>
      </c>
    </row>
    <row r="98" spans="2:5" s="15" customFormat="1" ht="18">
      <c r="B98" s="41"/>
      <c r="C98" s="36" t="s">
        <v>136</v>
      </c>
      <c r="D98" s="29" t="s">
        <v>170</v>
      </c>
      <c r="E98" s="53">
        <v>35.85</v>
      </c>
    </row>
    <row r="99" spans="2:5" s="15" customFormat="1" ht="18">
      <c r="B99" s="41"/>
      <c r="C99" s="36" t="s">
        <v>137</v>
      </c>
      <c r="D99" s="29" t="s">
        <v>171</v>
      </c>
      <c r="E99" s="53">
        <v>53.05</v>
      </c>
    </row>
    <row r="100" spans="2:5" s="15" customFormat="1" ht="18">
      <c r="B100" s="41"/>
      <c r="C100" s="36" t="s">
        <v>138</v>
      </c>
      <c r="D100" s="29" t="s">
        <v>172</v>
      </c>
      <c r="E100" s="53">
        <v>46.6</v>
      </c>
    </row>
    <row r="101" spans="2:5" s="15" customFormat="1" ht="18">
      <c r="B101" s="41"/>
      <c r="C101" s="36" t="s">
        <v>139</v>
      </c>
      <c r="D101" s="29" t="s">
        <v>173</v>
      </c>
      <c r="E101" s="53">
        <v>57.1</v>
      </c>
    </row>
    <row r="102" spans="2:5" s="15" customFormat="1" ht="18">
      <c r="B102" s="41"/>
      <c r="C102" s="36" t="s">
        <v>140</v>
      </c>
      <c r="D102" s="29" t="s">
        <v>174</v>
      </c>
      <c r="E102" s="53">
        <v>27.03</v>
      </c>
    </row>
    <row r="103" spans="2:5" s="15" customFormat="1" ht="18">
      <c r="B103" s="41"/>
      <c r="C103" s="36" t="s">
        <v>141</v>
      </c>
      <c r="D103" s="29" t="s">
        <v>175</v>
      </c>
      <c r="E103" s="53">
        <v>44.6</v>
      </c>
    </row>
    <row r="104" spans="2:5" s="15" customFormat="1" ht="18">
      <c r="B104" s="41"/>
      <c r="C104" s="36" t="s">
        <v>142</v>
      </c>
      <c r="D104" s="29" t="s">
        <v>176</v>
      </c>
      <c r="E104" s="53">
        <v>26.98</v>
      </c>
    </row>
    <row r="105" spans="2:5" s="15" customFormat="1" ht="18" thickBot="1">
      <c r="B105" s="9"/>
      <c r="C105" s="39" t="s">
        <v>143</v>
      </c>
      <c r="D105" s="30" t="s">
        <v>177</v>
      </c>
      <c r="E105" s="52">
        <v>34.55</v>
      </c>
    </row>
    <row r="106" spans="2:5" ht="18" thickBot="1">
      <c r="B106" s="4" t="s">
        <v>185</v>
      </c>
      <c r="C106" s="67" t="s">
        <v>178</v>
      </c>
      <c r="D106" s="68"/>
      <c r="E106" s="50">
        <f>E107+E108+E109+E110+E111+E112</f>
        <v>245.13</v>
      </c>
    </row>
    <row r="107" spans="2:5" ht="18">
      <c r="B107" s="19"/>
      <c r="C107" s="14" t="s">
        <v>212</v>
      </c>
      <c r="D107" s="29" t="s">
        <v>213</v>
      </c>
      <c r="E107" s="53">
        <v>62.27</v>
      </c>
    </row>
    <row r="108" spans="2:5" s="16" customFormat="1" ht="18">
      <c r="B108" s="28"/>
      <c r="C108" s="31" t="s">
        <v>211</v>
      </c>
      <c r="D108" s="29" t="s">
        <v>214</v>
      </c>
      <c r="E108" s="54">
        <v>61.86</v>
      </c>
    </row>
    <row r="109" spans="2:5" s="16" customFormat="1" ht="18">
      <c r="B109" s="29"/>
      <c r="C109" s="14" t="s">
        <v>279</v>
      </c>
      <c r="D109" s="29" t="s">
        <v>215</v>
      </c>
      <c r="E109" s="53">
        <v>33.5</v>
      </c>
    </row>
    <row r="110" spans="2:5" ht="36">
      <c r="B110" s="41"/>
      <c r="C110" s="36" t="s">
        <v>38</v>
      </c>
      <c r="D110" s="29" t="s">
        <v>54</v>
      </c>
      <c r="E110" s="53">
        <v>13.5</v>
      </c>
    </row>
    <row r="111" spans="2:5" ht="18">
      <c r="B111" s="41"/>
      <c r="C111" s="36" t="s">
        <v>52</v>
      </c>
      <c r="D111" s="29" t="s">
        <v>55</v>
      </c>
      <c r="E111" s="53">
        <v>46.25</v>
      </c>
    </row>
    <row r="112" spans="2:5" ht="18" thickBot="1">
      <c r="B112" s="9"/>
      <c r="C112" s="39" t="s">
        <v>53</v>
      </c>
      <c r="D112" s="30" t="s">
        <v>56</v>
      </c>
      <c r="E112" s="52">
        <v>27.75</v>
      </c>
    </row>
    <row r="113" spans="2:5" s="15" customFormat="1" ht="18" thickBot="1">
      <c r="B113" s="4" t="s">
        <v>191</v>
      </c>
      <c r="C113" s="69" t="s">
        <v>186</v>
      </c>
      <c r="D113" s="70"/>
      <c r="E113" s="50">
        <f>E114+E115+E116+E117</f>
        <v>102.25</v>
      </c>
    </row>
    <row r="114" spans="2:5" s="15" customFormat="1" ht="36">
      <c r="B114" s="42"/>
      <c r="C114" s="35" t="s">
        <v>187</v>
      </c>
      <c r="D114" s="28" t="s">
        <v>217</v>
      </c>
      <c r="E114" s="51">
        <v>6</v>
      </c>
    </row>
    <row r="115" spans="2:5" s="15" customFormat="1" ht="36">
      <c r="B115" s="41"/>
      <c r="C115" s="35" t="s">
        <v>188</v>
      </c>
      <c r="D115" s="29" t="s">
        <v>55</v>
      </c>
      <c r="E115" s="53">
        <v>38</v>
      </c>
    </row>
    <row r="116" spans="2:5" s="15" customFormat="1" ht="37.5" customHeight="1">
      <c r="B116" s="41"/>
      <c r="C116" s="40" t="s">
        <v>189</v>
      </c>
      <c r="D116" s="29" t="s">
        <v>218</v>
      </c>
      <c r="E116" s="53">
        <v>48.25</v>
      </c>
    </row>
    <row r="117" spans="2:5" s="15" customFormat="1" ht="36" thickBot="1">
      <c r="B117" s="9"/>
      <c r="C117" s="38" t="s">
        <v>190</v>
      </c>
      <c r="D117" s="30" t="s">
        <v>219</v>
      </c>
      <c r="E117" s="52">
        <v>10</v>
      </c>
    </row>
    <row r="118" spans="2:5" s="15" customFormat="1" ht="18" thickBot="1">
      <c r="B118" s="4" t="s">
        <v>194</v>
      </c>
      <c r="C118" s="69" t="s">
        <v>192</v>
      </c>
      <c r="D118" s="70"/>
      <c r="E118" s="50">
        <f>E119</f>
        <v>14</v>
      </c>
    </row>
    <row r="119" spans="2:5" s="15" customFormat="1" ht="18.75" customHeight="1" thickBot="1">
      <c r="B119" s="42"/>
      <c r="C119" s="35" t="s">
        <v>193</v>
      </c>
      <c r="D119" s="28" t="s">
        <v>220</v>
      </c>
      <c r="E119" s="54">
        <v>14</v>
      </c>
    </row>
    <row r="120" spans="2:5" ht="21" thickBot="1">
      <c r="B120" s="45" t="s">
        <v>221</v>
      </c>
      <c r="C120" s="71" t="s">
        <v>222</v>
      </c>
      <c r="D120" s="72"/>
      <c r="E120" s="55">
        <f>E121+E131+E137+E140+E142</f>
        <v>349</v>
      </c>
    </row>
    <row r="121" spans="2:5" ht="17.25">
      <c r="B121" s="46" t="s">
        <v>223</v>
      </c>
      <c r="C121" s="73" t="s">
        <v>224</v>
      </c>
      <c r="D121" s="74"/>
      <c r="E121" s="56">
        <f>E128+E130+E122+E123+E125+E126+E124+E129+E127</f>
        <v>260</v>
      </c>
    </row>
    <row r="122" spans="2:5" ht="36">
      <c r="B122" s="41"/>
      <c r="C122" s="36" t="s">
        <v>276</v>
      </c>
      <c r="D122" s="29" t="s">
        <v>229</v>
      </c>
      <c r="E122" s="57">
        <v>16</v>
      </c>
    </row>
    <row r="123" spans="2:5" ht="18">
      <c r="B123" s="41"/>
      <c r="C123" s="33" t="s">
        <v>230</v>
      </c>
      <c r="D123" s="29" t="s">
        <v>231</v>
      </c>
      <c r="E123" s="57">
        <v>62</v>
      </c>
    </row>
    <row r="124" spans="2:5" ht="18">
      <c r="B124" s="41"/>
      <c r="C124" s="33" t="s">
        <v>266</v>
      </c>
      <c r="D124" s="29" t="s">
        <v>252</v>
      </c>
      <c r="E124" s="57">
        <v>2</v>
      </c>
    </row>
    <row r="125" spans="2:5" ht="18">
      <c r="B125" s="42"/>
      <c r="C125" s="32" t="s">
        <v>232</v>
      </c>
      <c r="D125" s="28" t="s">
        <v>233</v>
      </c>
      <c r="E125" s="58">
        <v>2</v>
      </c>
    </row>
    <row r="126" spans="2:5" ht="18">
      <c r="B126" s="41"/>
      <c r="C126" s="33" t="s">
        <v>234</v>
      </c>
      <c r="D126" s="29" t="s">
        <v>235</v>
      </c>
      <c r="E126" s="57">
        <v>36</v>
      </c>
    </row>
    <row r="127" spans="2:5" ht="18">
      <c r="B127" s="41"/>
      <c r="C127" s="33" t="s">
        <v>278</v>
      </c>
      <c r="D127" s="29" t="s">
        <v>269</v>
      </c>
      <c r="E127" s="57">
        <v>8</v>
      </c>
    </row>
    <row r="128" spans="2:5" ht="18">
      <c r="B128" s="42"/>
      <c r="C128" s="32" t="s">
        <v>225</v>
      </c>
      <c r="D128" s="28" t="s">
        <v>226</v>
      </c>
      <c r="E128" s="58">
        <v>94</v>
      </c>
    </row>
    <row r="129" spans="2:5" ht="18">
      <c r="B129" s="19"/>
      <c r="C129" s="48" t="s">
        <v>280</v>
      </c>
      <c r="D129" s="28" t="s">
        <v>271</v>
      </c>
      <c r="E129" s="59">
        <v>13</v>
      </c>
    </row>
    <row r="130" spans="2:5" ht="18" thickBot="1">
      <c r="B130" s="9"/>
      <c r="C130" s="37" t="s">
        <v>227</v>
      </c>
      <c r="D130" s="30" t="s">
        <v>228</v>
      </c>
      <c r="E130" s="60">
        <v>27</v>
      </c>
    </row>
    <row r="131" spans="2:5" ht="18" thickBot="1">
      <c r="B131" s="4" t="s">
        <v>236</v>
      </c>
      <c r="C131" s="76" t="s">
        <v>237</v>
      </c>
      <c r="D131" s="77"/>
      <c r="E131" s="50">
        <f>E132+E133+E134+E136+E135</f>
        <v>46</v>
      </c>
    </row>
    <row r="132" spans="2:5" ht="18">
      <c r="B132" s="42"/>
      <c r="C132" s="32" t="s">
        <v>238</v>
      </c>
      <c r="D132" s="28" t="s">
        <v>239</v>
      </c>
      <c r="E132" s="54">
        <v>2</v>
      </c>
    </row>
    <row r="133" spans="2:5" ht="36">
      <c r="B133" s="41"/>
      <c r="C133" s="36" t="s">
        <v>272</v>
      </c>
      <c r="D133" s="29" t="s">
        <v>240</v>
      </c>
      <c r="E133" s="53">
        <v>14</v>
      </c>
    </row>
    <row r="134" spans="2:5" ht="36">
      <c r="B134" s="41"/>
      <c r="C134" s="36" t="s">
        <v>273</v>
      </c>
      <c r="D134" s="29" t="s">
        <v>241</v>
      </c>
      <c r="E134" s="53">
        <v>22</v>
      </c>
    </row>
    <row r="135" spans="2:5" ht="18">
      <c r="B135" s="9"/>
      <c r="C135" s="37" t="s">
        <v>242</v>
      </c>
      <c r="D135" s="30" t="s">
        <v>243</v>
      </c>
      <c r="E135" s="52">
        <v>2</v>
      </c>
    </row>
    <row r="136" spans="2:5" s="15" customFormat="1" ht="18" thickBot="1">
      <c r="B136" s="9"/>
      <c r="C136" s="37" t="s">
        <v>267</v>
      </c>
      <c r="D136" s="30" t="s">
        <v>268</v>
      </c>
      <c r="E136" s="52">
        <v>6</v>
      </c>
    </row>
    <row r="137" spans="2:5" s="15" customFormat="1" ht="18" thickBot="1">
      <c r="B137" s="4" t="s">
        <v>244</v>
      </c>
      <c r="C137" s="75" t="s">
        <v>245</v>
      </c>
      <c r="D137" s="68"/>
      <c r="E137" s="50">
        <f>E138+E139</f>
        <v>30.5</v>
      </c>
    </row>
    <row r="138" spans="2:5" s="15" customFormat="1" ht="18">
      <c r="B138" s="42"/>
      <c r="C138" s="31" t="s">
        <v>246</v>
      </c>
      <c r="D138" s="7" t="s">
        <v>247</v>
      </c>
      <c r="E138" s="54">
        <v>13.5</v>
      </c>
    </row>
    <row r="139" spans="2:5" s="15" customFormat="1" ht="36" thickBot="1">
      <c r="B139" s="41"/>
      <c r="C139" s="47" t="s">
        <v>270</v>
      </c>
      <c r="D139" s="26" t="s">
        <v>248</v>
      </c>
      <c r="E139" s="53">
        <v>17</v>
      </c>
    </row>
    <row r="140" spans="2:5" s="15" customFormat="1" ht="18" thickBot="1">
      <c r="B140" s="4" t="s">
        <v>249</v>
      </c>
      <c r="C140" s="75" t="s">
        <v>250</v>
      </c>
      <c r="D140" s="68"/>
      <c r="E140" s="50">
        <f>E141</f>
        <v>11.5</v>
      </c>
    </row>
    <row r="141" spans="2:5" s="15" customFormat="1" ht="18" thickBot="1">
      <c r="B141" s="19"/>
      <c r="C141" s="11" t="s">
        <v>251</v>
      </c>
      <c r="D141" s="13" t="s">
        <v>252</v>
      </c>
      <c r="E141" s="51">
        <v>11.5</v>
      </c>
    </row>
    <row r="142" spans="2:5" s="15" customFormat="1" ht="18" thickBot="1">
      <c r="B142" s="4" t="s">
        <v>253</v>
      </c>
      <c r="C142" s="75" t="s">
        <v>254</v>
      </c>
      <c r="D142" s="68"/>
      <c r="E142" s="50">
        <f>E143</f>
        <v>1</v>
      </c>
    </row>
    <row r="143" spans="2:5" s="15" customFormat="1" ht="18" thickBot="1">
      <c r="B143" s="43"/>
      <c r="C143" s="61" t="s">
        <v>255</v>
      </c>
      <c r="D143" s="62" t="s">
        <v>256</v>
      </c>
      <c r="E143" s="63">
        <v>1</v>
      </c>
    </row>
  </sheetData>
  <sheetProtection/>
  <mergeCells count="32">
    <mergeCell ref="B7:D7"/>
    <mergeCell ref="C1:E1"/>
    <mergeCell ref="C2:E2"/>
    <mergeCell ref="C3:E3"/>
    <mergeCell ref="B4:E4"/>
    <mergeCell ref="B5:B6"/>
    <mergeCell ref="C5:C6"/>
    <mergeCell ref="D5:D6"/>
    <mergeCell ref="E5:E6"/>
    <mergeCell ref="C8:D8"/>
    <mergeCell ref="C9:D9"/>
    <mergeCell ref="C11:D11"/>
    <mergeCell ref="C13:D13"/>
    <mergeCell ref="C16:D16"/>
    <mergeCell ref="C19:D19"/>
    <mergeCell ref="C120:D120"/>
    <mergeCell ref="C31:D31"/>
    <mergeCell ref="C34:D34"/>
    <mergeCell ref="C40:D40"/>
    <mergeCell ref="C43:D43"/>
    <mergeCell ref="C44:D44"/>
    <mergeCell ref="C57:D57"/>
    <mergeCell ref="C121:D121"/>
    <mergeCell ref="C131:D131"/>
    <mergeCell ref="C137:D137"/>
    <mergeCell ref="C140:D140"/>
    <mergeCell ref="C142:D142"/>
    <mergeCell ref="C69:D69"/>
    <mergeCell ref="C72:D72"/>
    <mergeCell ref="C106:D106"/>
    <mergeCell ref="C113:D113"/>
    <mergeCell ref="C118:D118"/>
  </mergeCells>
  <printOptions/>
  <pageMargins left="0.17" right="0.16" top="0.38" bottom="0.35" header="0.2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2018-11-20T12:45:42Z</cp:lastPrinted>
  <dcterms:created xsi:type="dcterms:W3CDTF">1996-10-08T23:32:33Z</dcterms:created>
  <dcterms:modified xsi:type="dcterms:W3CDTF">2018-11-20T12:46:21Z</dcterms:modified>
  <cp:category/>
  <cp:version/>
  <cp:contentType/>
  <cp:contentStatus/>
</cp:coreProperties>
</file>