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4 rus " sheetId="1" r:id="rId1"/>
  </sheets>
  <definedNames/>
  <calcPr fullCalcOnLoad="1"/>
</workbook>
</file>

<file path=xl/sharedStrings.xml><?xml version="1.0" encoding="utf-8"?>
<sst xmlns="http://schemas.openxmlformats.org/spreadsheetml/2006/main" count="281" uniqueCount="278">
  <si>
    <t>01</t>
  </si>
  <si>
    <t>02</t>
  </si>
  <si>
    <t>08</t>
  </si>
  <si>
    <t>Org2/ 02829</t>
  </si>
  <si>
    <t>Org2/ 14250</t>
  </si>
  <si>
    <t>Org2/ 11273</t>
  </si>
  <si>
    <t>07</t>
  </si>
  <si>
    <t>Org2/ 14140</t>
  </si>
  <si>
    <t>Org2/ 14141</t>
  </si>
  <si>
    <t>Org2/ 14142</t>
  </si>
  <si>
    <t>Org2/ 14143</t>
  </si>
  <si>
    <t>Org2/ 14144</t>
  </si>
  <si>
    <t>Org2/ 14145</t>
  </si>
  <si>
    <t>Org2/ 14146</t>
  </si>
  <si>
    <t>Org2/ 14147</t>
  </si>
  <si>
    <t>Org2/ 14084</t>
  </si>
  <si>
    <t>Org2/ 14149</t>
  </si>
  <si>
    <t>Org2/ 04178</t>
  </si>
  <si>
    <t>Org2/ 04181</t>
  </si>
  <si>
    <t>Org2/ 04182</t>
  </si>
  <si>
    <t>Org2/ 14174</t>
  </si>
  <si>
    <t>Org2/ 14275</t>
  </si>
  <si>
    <t>Org2/ 11621</t>
  </si>
  <si>
    <t>Org2/ 14170</t>
  </si>
  <si>
    <t>Org2/ 14276</t>
  </si>
  <si>
    <t>Org2/ 10311</t>
  </si>
  <si>
    <t>Org2/ 10296</t>
  </si>
  <si>
    <t>Org2/ 14089</t>
  </si>
  <si>
    <t>09</t>
  </si>
  <si>
    <t>Org2/ 04156</t>
  </si>
  <si>
    <t>Org2/ 04157</t>
  </si>
  <si>
    <t>Org2/ 09863</t>
  </si>
  <si>
    <t>Org2/ 09867</t>
  </si>
  <si>
    <t>Org2/ 09870</t>
  </si>
  <si>
    <t>Org2/ 09872</t>
  </si>
  <si>
    <t>Org2/ 09874</t>
  </si>
  <si>
    <t>Org2/ 09877</t>
  </si>
  <si>
    <t>Org2/ 09880</t>
  </si>
  <si>
    <t>Org2/ 09873</t>
  </si>
  <si>
    <t>Org2/ 09864</t>
  </si>
  <si>
    <t>Org2/ 09865</t>
  </si>
  <si>
    <t>Org2/ 09866</t>
  </si>
  <si>
    <t>Org2/ 09868</t>
  </si>
  <si>
    <t>Org2/ 09871</t>
  </si>
  <si>
    <t>Org2/ 04151</t>
  </si>
  <si>
    <t>Org2/ 09875</t>
  </si>
  <si>
    <t>Org2/ 09876</t>
  </si>
  <si>
    <t>Org2/ 14274</t>
  </si>
  <si>
    <t>Org2/ 09878</t>
  </si>
  <si>
    <t>Org2/09869</t>
  </si>
  <si>
    <t>Org2/ 09881</t>
  </si>
  <si>
    <t>Org2/ 09882</t>
  </si>
  <si>
    <t>Org2/ 09883</t>
  </si>
  <si>
    <t>Org2/ 09884</t>
  </si>
  <si>
    <t>Org2/ 09885</t>
  </si>
  <si>
    <t>Org2/ 09886</t>
  </si>
  <si>
    <t>Org2/ 09888</t>
  </si>
  <si>
    <t>Org2/ 09889</t>
  </si>
  <si>
    <t>Org2/ 09891</t>
  </si>
  <si>
    <t>Org2/ 09892</t>
  </si>
  <si>
    <t>Org2/ 09893</t>
  </si>
  <si>
    <t>Org2/ 09894</t>
  </si>
  <si>
    <t>Org2/ 09895</t>
  </si>
  <si>
    <t>Org2/ 09896</t>
  </si>
  <si>
    <t>Org2/ 09897</t>
  </si>
  <si>
    <t>Org2/ 09898</t>
  </si>
  <si>
    <t>Org2/ 09899</t>
  </si>
  <si>
    <t>Org2/ 09900</t>
  </si>
  <si>
    <t>Org2/ 09901</t>
  </si>
  <si>
    <t>Org2/ 09902</t>
  </si>
  <si>
    <t>Org2/ 09903</t>
  </si>
  <si>
    <t>Org2/ 09904</t>
  </si>
  <si>
    <t>Org2/ 09905</t>
  </si>
  <si>
    <t>Org2/ 09906</t>
  </si>
  <si>
    <t>Org2/ 09907</t>
  </si>
  <si>
    <t>Org2/ 09908</t>
  </si>
  <si>
    <t>Org2/ 09909</t>
  </si>
  <si>
    <t>Org2/ 09910</t>
  </si>
  <si>
    <t>Org2/ 09911</t>
  </si>
  <si>
    <t>Org2/ 09912</t>
  </si>
  <si>
    <t>Org2/ 09913</t>
  </si>
  <si>
    <t>Org2/ 09914</t>
  </si>
  <si>
    <t>Org2/ 09915</t>
  </si>
  <si>
    <t>Org2/ 10163</t>
  </si>
  <si>
    <t>Org2/ 14279</t>
  </si>
  <si>
    <t>0922</t>
  </si>
  <si>
    <t>0921</t>
  </si>
  <si>
    <t>0912</t>
  </si>
  <si>
    <t>0911</t>
  </si>
  <si>
    <t>0950</t>
  </si>
  <si>
    <t>0960</t>
  </si>
  <si>
    <t>0989</t>
  </si>
  <si>
    <t>0813</t>
  </si>
  <si>
    <t>0812</t>
  </si>
  <si>
    <t>0820</t>
  </si>
  <si>
    <t>0861</t>
  </si>
  <si>
    <t>0259</t>
  </si>
  <si>
    <t>0111</t>
  </si>
  <si>
    <t>0112</t>
  </si>
  <si>
    <t>0761</t>
  </si>
  <si>
    <t>Org2/ 14137</t>
  </si>
  <si>
    <t>Org2/ 14138</t>
  </si>
  <si>
    <t>Org2/ 14139</t>
  </si>
  <si>
    <t>Org2/ 14087</t>
  </si>
  <si>
    <t>Org2/ 09861</t>
  </si>
  <si>
    <t>Org2/ 14273</t>
  </si>
  <si>
    <t>Org2/ 03751</t>
  </si>
  <si>
    <t>10</t>
  </si>
  <si>
    <t>1012</t>
  </si>
  <si>
    <t>Org2/04159</t>
  </si>
  <si>
    <t>Org2/14185</t>
  </si>
  <si>
    <t>Org2/14194</t>
  </si>
  <si>
    <t>Org2/14188</t>
  </si>
  <si>
    <t>Org2/14186</t>
  </si>
  <si>
    <t>Org2/14673</t>
  </si>
  <si>
    <t>1040</t>
  </si>
  <si>
    <t>Org2/14184</t>
  </si>
  <si>
    <t>Org2/14196</t>
  </si>
  <si>
    <t>Org2/14202</t>
  </si>
  <si>
    <t>Org2/14187</t>
  </si>
  <si>
    <t>1070</t>
  </si>
  <si>
    <t>Org2/14199</t>
  </si>
  <si>
    <t>Org2/14198</t>
  </si>
  <si>
    <t>1091</t>
  </si>
  <si>
    <t>Org2/03744</t>
  </si>
  <si>
    <t>1099</t>
  </si>
  <si>
    <t>Org2/14189</t>
  </si>
  <si>
    <t>Org2/15705</t>
  </si>
  <si>
    <t>Org2/15175</t>
  </si>
  <si>
    <t>Org2/15192</t>
  </si>
  <si>
    <t>Приложение №4</t>
  </si>
  <si>
    <t>к Решению Совета мун.Бэлць</t>
  </si>
  <si>
    <t xml:space="preserve"> №.____ от___________2018</t>
  </si>
  <si>
    <t>Група/  Функция</t>
  </si>
  <si>
    <t>Наименование</t>
  </si>
  <si>
    <t>Код                            Org1/Org2</t>
  </si>
  <si>
    <t>Кол-во штатных единиц</t>
  </si>
  <si>
    <t>Государственные услуги общего назначения</t>
  </si>
  <si>
    <t>Законадательные и исполнительные органы</t>
  </si>
  <si>
    <t>Примэрия мун.Бэлць</t>
  </si>
  <si>
    <t>Налогово-бюджетные услуги</t>
  </si>
  <si>
    <t>Главное Финансово-Экономическое Управление</t>
  </si>
  <si>
    <t>Национальная оборона</t>
  </si>
  <si>
    <t>Прочие услуги в обоасти национальной обороны</t>
  </si>
  <si>
    <t>Территориальный Военный центр</t>
  </si>
  <si>
    <t>Здравоохранение</t>
  </si>
  <si>
    <t>Администрирование в области здравоохранения</t>
  </si>
  <si>
    <t>Услуги здравоохранения</t>
  </si>
  <si>
    <t>Культура, спорт, молодежь, культы и отдых</t>
  </si>
  <si>
    <t>Услуги в области культуры</t>
  </si>
  <si>
    <t>Муниципальная библиотека им. "Е. Кошериу"</t>
  </si>
  <si>
    <t>Музей Истории и Этнографии</t>
  </si>
  <si>
    <t>Картинная галлерея им."А. Кантемир"</t>
  </si>
  <si>
    <t>Муниципальный Дворец Культуры</t>
  </si>
  <si>
    <t>Центр  Культуры и Молодежи</t>
  </si>
  <si>
    <t>Дом Культуры "Flacăra"</t>
  </si>
  <si>
    <t>Дом Культуры "Molodova"</t>
  </si>
  <si>
    <t>Дом Культуры "Veteranul"</t>
  </si>
  <si>
    <t>Клуб "Meșterul Popular"</t>
  </si>
  <si>
    <t>Народные коллективы</t>
  </si>
  <si>
    <t>Централизованная бухгалтерия Отдела Культуры</t>
  </si>
  <si>
    <t>Прочие услуги в области культуры, культов и отдыха</t>
  </si>
  <si>
    <t>Аппарат Отдел Культуры</t>
  </si>
  <si>
    <t>Услуги в орбласти спорта и физической культуры</t>
  </si>
  <si>
    <t>Специализированная спортивная школа им. Б.Петухова</t>
  </si>
  <si>
    <t>Специализированная спортивная школа №2</t>
  </si>
  <si>
    <t>Спортивная школа №1</t>
  </si>
  <si>
    <t>Спортивная специализированная школа футбола</t>
  </si>
  <si>
    <t>Специализированная детско-юношеская школа олимпийского резерва водных видов спорта</t>
  </si>
  <si>
    <t>Услуги для молодежи</t>
  </si>
  <si>
    <t>Муниципальный ресурсный центр для молодежи " Moștenitorii "</t>
  </si>
  <si>
    <t>Муниципальный центр молодежи</t>
  </si>
  <si>
    <t>Образование</t>
  </si>
  <si>
    <t>Лицейское образование</t>
  </si>
  <si>
    <t>Публичное Учреждение Теорeтический Лицей "Михай Еминеску" из мун.Бэлць</t>
  </si>
  <si>
    <t>Публичное Учреждение Теоретический Лицей "Н.Гоголь" из мун.Бэлць</t>
  </si>
  <si>
    <t>Org2/15650</t>
  </si>
  <si>
    <t xml:space="preserve">Теоретический Лицей им. Д.Кантемира </t>
  </si>
  <si>
    <t xml:space="preserve">Теоретический Лицей им.Б.П.Хашдеу </t>
  </si>
  <si>
    <t xml:space="preserve">Теоретический Лицей им. Л.Блага </t>
  </si>
  <si>
    <t xml:space="preserve">Теоретический Лицей  им. М.Ломоносова </t>
  </si>
  <si>
    <t xml:space="preserve">Теоретический Лицей им. М.Горького </t>
  </si>
  <si>
    <t>Теоретический Лицей им. Г.Кошбук</t>
  </si>
  <si>
    <t xml:space="preserve">Теоретический Лицей им. Штефана чел Маре </t>
  </si>
  <si>
    <t>Теоретический Лицей им.А.С.Пушкина</t>
  </si>
  <si>
    <t xml:space="preserve">Теоретический Лицей им. В.Александри </t>
  </si>
  <si>
    <t xml:space="preserve">Теоретический Лицей им. В.Маяковского  </t>
  </si>
  <si>
    <t>Гимназийское образование</t>
  </si>
  <si>
    <t>Гимназия № 2</t>
  </si>
  <si>
    <t>Гимназия № 3</t>
  </si>
  <si>
    <t>Гимназия № 4</t>
  </si>
  <si>
    <t>Гимназия № 6</t>
  </si>
  <si>
    <t>Гимназия № 7</t>
  </si>
  <si>
    <t>Гимназия № 9</t>
  </si>
  <si>
    <t>Гимназия № 10</t>
  </si>
  <si>
    <t>Гимназия № 14</t>
  </si>
  <si>
    <t>Гимназия № 15</t>
  </si>
  <si>
    <t>Гимназия № 19 с. Елизавета</t>
  </si>
  <si>
    <t xml:space="preserve">Гимназия им. А.И.Куза </t>
  </si>
  <si>
    <t>Начальное образование</t>
  </si>
  <si>
    <t>Начальная школа № 16 с.Садовое</t>
  </si>
  <si>
    <t xml:space="preserve">Начальная школа № 21 им. Спиридон Вангели </t>
  </si>
  <si>
    <t>Ранее образование</t>
  </si>
  <si>
    <t>Ясли -сад № 1</t>
  </si>
  <si>
    <t>Ясли -сад № 2</t>
  </si>
  <si>
    <t>Ясли -сад № 3</t>
  </si>
  <si>
    <t>Ясли -сад № 4</t>
  </si>
  <si>
    <t>Ясли  № 5</t>
  </si>
  <si>
    <t>Ясли -сад № 7</t>
  </si>
  <si>
    <t>Ясли -сад № 10</t>
  </si>
  <si>
    <t>Ясли -сад № 12</t>
  </si>
  <si>
    <t>Ясли -сад № 13</t>
  </si>
  <si>
    <t>Ясли -сад № 15</t>
  </si>
  <si>
    <t>Ясли -сад № 16</t>
  </si>
  <si>
    <t>Ясли -сад № 17</t>
  </si>
  <si>
    <t>Ясли -сад № 18</t>
  </si>
  <si>
    <t>Ясли -сад № 19</t>
  </si>
  <si>
    <t>Ясли -сад № 20</t>
  </si>
  <si>
    <t>Ясли -сад № 21</t>
  </si>
  <si>
    <t>Ясли -сад № 23</t>
  </si>
  <si>
    <t>Ясли -сад № 24</t>
  </si>
  <si>
    <t>Ясли -сад № 27</t>
  </si>
  <si>
    <t>Ясли -сад № 28</t>
  </si>
  <si>
    <t>Ясли -сад № 30</t>
  </si>
  <si>
    <t>Ясли -сад № 31</t>
  </si>
  <si>
    <t>Ясли -сад № 33</t>
  </si>
  <si>
    <t>Ясли -сад № 34</t>
  </si>
  <si>
    <t>Ясли -сад № 35</t>
  </si>
  <si>
    <t>Ясли -сад № 36</t>
  </si>
  <si>
    <t>Ясли -сад № 37</t>
  </si>
  <si>
    <t>Ясли -сад № 38</t>
  </si>
  <si>
    <t>Ясли -сад № 43</t>
  </si>
  <si>
    <t>Ясли -сад № 46</t>
  </si>
  <si>
    <t>Ясли -сад № 48</t>
  </si>
  <si>
    <t>Ясли -сад № 49</t>
  </si>
  <si>
    <t>Ясли -сад № 29</t>
  </si>
  <si>
    <t>Образование, не подразделенное по уровням</t>
  </si>
  <si>
    <t>Музыкальная школа "G.Enescu"</t>
  </si>
  <si>
    <t>Школа искусств "C.Porumbescu"</t>
  </si>
  <si>
    <t>Детская Художественная школа</t>
  </si>
  <si>
    <t>Лагерь отдыха и оздоровления детей и подростков " Олимпиец"</t>
  </si>
  <si>
    <t>Дом Детского Творчества</t>
  </si>
  <si>
    <t>Cтанция юных туристов</t>
  </si>
  <si>
    <t>Вспомогательные услуги в области образования</t>
  </si>
  <si>
    <t>Методический центр Управления Образования, Молодежи и Спорта</t>
  </si>
  <si>
    <t>Org2/14272</t>
  </si>
  <si>
    <t>Централизованная бухгалтерия Управления Образования, Молодежи и Спорта</t>
  </si>
  <si>
    <t>Группа по централизованному хозяйственному обслуживанию Управления Образования,Молодежи и Спорта</t>
  </si>
  <si>
    <t>Муниципальная служба психопедагогической помощи</t>
  </si>
  <si>
    <t>Прочие услуги в области образования</t>
  </si>
  <si>
    <t>Аппарат Управления Образования, Молодежи и Спорта</t>
  </si>
  <si>
    <t>Социальная защита</t>
  </si>
  <si>
    <t>Защита в случае нетрудоспособности</t>
  </si>
  <si>
    <t xml:space="preserve">Центр для пожилых людей «Второе дыхание»
</t>
  </si>
  <si>
    <t>Социальная Служба «Защищенное жилье»</t>
  </si>
  <si>
    <t>Служба по протезированию и ортопедии</t>
  </si>
  <si>
    <t>Единный общинный центр психического здоровья</t>
  </si>
  <si>
    <t>Социально-медицинский центр ”REBECA”</t>
  </si>
  <si>
    <t>Служба по социальному обслуживанию на дому</t>
  </si>
  <si>
    <t>Защита семьи и детей</t>
  </si>
  <si>
    <t>Детский дом семейного типа</t>
  </si>
  <si>
    <t>Эргосоциальный центр для лиц с проблемами психического здоровья "Socium"</t>
  </si>
  <si>
    <t xml:space="preserve">Служба защиты ребёнка и семьи
</t>
  </si>
  <si>
    <t>Служба профессионального патронатного воспитания</t>
  </si>
  <si>
    <t>Защита от социальной изоляции</t>
  </si>
  <si>
    <t>Кризисный семейный центр «Sotis»</t>
  </si>
  <si>
    <t xml:space="preserve">Центр ночного пребывания и соцадаптации лиц без определенного места жительства ”Reîntoarcere”
</t>
  </si>
  <si>
    <t>Администрирование в области социальной защиты</t>
  </si>
  <si>
    <t>Аппарат Управления Социального обеспечения и защиты семьи</t>
  </si>
  <si>
    <t>Прочие услуги услуги социальной защиты</t>
  </si>
  <si>
    <t>Служба социального обеспечения на местном уровне</t>
  </si>
  <si>
    <t>Служба общинного посредника</t>
  </si>
  <si>
    <t>ИТОГО:</t>
  </si>
  <si>
    <t>Предельная штатная численность в публичных учреждениях, финансируемых из муниципального бюджета, на 2019 год</t>
  </si>
  <si>
    <t>Социальная Служба персональногo ассистента</t>
  </si>
  <si>
    <t xml:space="preserve">Центр временного   размещения детей из группы из группы риска ”Drumul spre casă”
</t>
  </si>
  <si>
    <t>Социальный центр "Viața cu speranță"</t>
  </si>
  <si>
    <t>Org2/15651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</si>
</sst>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u val="single"/>
      <sz val="16"/>
      <name val="Times New Roman"/>
      <family val="1"/>
    </font>
    <font>
      <u val="single"/>
      <sz val="16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33" borderId="17" xfId="0" applyFont="1" applyFill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33" borderId="17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6" fillId="34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9" fontId="6" fillId="34" borderId="20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/>
    </xf>
    <xf numFmtId="49" fontId="2" fillId="0" borderId="22" xfId="0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49" fontId="2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vertical="center" wrapText="1"/>
    </xf>
    <xf numFmtId="49" fontId="1" fillId="0" borderId="26" xfId="0" applyNumberFormat="1" applyFont="1" applyBorder="1" applyAlignment="1">
      <alignment horizontal="center"/>
    </xf>
    <xf numFmtId="4" fontId="6" fillId="34" borderId="18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2" fillId="0" borderId="26" xfId="0" applyNumberFormat="1" applyFont="1" applyBorder="1" applyAlignment="1">
      <alignment horizontal="center"/>
    </xf>
    <xf numFmtId="0" fontId="1" fillId="0" borderId="26" xfId="0" applyFont="1" applyFill="1" applyBorder="1" applyAlignment="1">
      <alignment vertical="center"/>
    </xf>
    <xf numFmtId="4" fontId="1" fillId="0" borderId="26" xfId="0" applyNumberFormat="1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1" fillId="33" borderId="12" xfId="0" applyFont="1" applyFill="1" applyBorder="1" applyAlignment="1">
      <alignment vertical="center" wrapText="1"/>
    </xf>
    <xf numFmtId="2" fontId="1" fillId="0" borderId="1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6" fillId="34" borderId="28" xfId="0" applyNumberFormat="1" applyFont="1" applyFill="1" applyBorder="1" applyAlignment="1">
      <alignment horizontal="center"/>
    </xf>
    <xf numFmtId="49" fontId="6" fillId="34" borderId="30" xfId="0" applyNumberFormat="1" applyFont="1" applyFill="1" applyBorder="1" applyAlignment="1">
      <alignment horizontal="center"/>
    </xf>
    <xf numFmtId="49" fontId="6" fillId="34" borderId="29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 wrapText="1"/>
    </xf>
    <xf numFmtId="0" fontId="6" fillId="34" borderId="29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8" fillId="35" borderId="18" xfId="0" applyNumberFormat="1" applyFont="1" applyFill="1" applyBorder="1" applyAlignment="1">
      <alignment horizontal="center" vertical="center" wrapText="1"/>
    </xf>
    <xf numFmtId="49" fontId="8" fillId="35" borderId="20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0.85546875" style="0" customWidth="1"/>
    <col min="2" max="2" width="10.8515625" style="71" customWidth="1"/>
    <col min="3" max="3" width="57.28125" style="72" customWidth="1"/>
    <col min="4" max="4" width="14.140625" style="73" customWidth="1"/>
    <col min="5" max="5" width="16.57421875" style="73" customWidth="1"/>
  </cols>
  <sheetData>
    <row r="1" spans="2:5" s="34" customFormat="1" ht="18">
      <c r="B1" s="33"/>
      <c r="C1" s="104" t="s">
        <v>130</v>
      </c>
      <c r="D1" s="104"/>
      <c r="E1" s="104"/>
    </row>
    <row r="2" spans="2:5" s="34" customFormat="1" ht="18">
      <c r="B2" s="33"/>
      <c r="C2" s="104" t="s">
        <v>131</v>
      </c>
      <c r="D2" s="104"/>
      <c r="E2" s="104"/>
    </row>
    <row r="3" spans="2:5" s="34" customFormat="1" ht="18">
      <c r="B3" s="33"/>
      <c r="C3" s="104" t="s">
        <v>132</v>
      </c>
      <c r="D3" s="104"/>
      <c r="E3" s="104"/>
    </row>
    <row r="4" s="34" customFormat="1" ht="12.75">
      <c r="B4" s="33"/>
    </row>
    <row r="5" spans="2:5" s="1" customFormat="1" ht="48" customHeight="1" thickBot="1">
      <c r="B5" s="105" t="s">
        <v>273</v>
      </c>
      <c r="C5" s="105"/>
      <c r="D5" s="105"/>
      <c r="E5" s="105"/>
    </row>
    <row r="6" spans="2:5" s="1" customFormat="1" ht="18">
      <c r="B6" s="106" t="s">
        <v>133</v>
      </c>
      <c r="C6" s="108" t="s">
        <v>134</v>
      </c>
      <c r="D6" s="110" t="s">
        <v>135</v>
      </c>
      <c r="E6" s="112" t="s">
        <v>136</v>
      </c>
    </row>
    <row r="7" spans="2:5" s="1" customFormat="1" ht="36" customHeight="1" thickBot="1">
      <c r="B7" s="107"/>
      <c r="C7" s="109"/>
      <c r="D7" s="111"/>
      <c r="E7" s="113"/>
    </row>
    <row r="8" spans="2:5" s="1" customFormat="1" ht="30" customHeight="1" thickBot="1">
      <c r="B8" s="83" t="s">
        <v>272</v>
      </c>
      <c r="C8" s="84"/>
      <c r="D8" s="85"/>
      <c r="E8" s="35">
        <f>E9+E14+E17+E20+E44+E121</f>
        <v>4377.879999999999</v>
      </c>
    </row>
    <row r="9" spans="2:5" s="15" customFormat="1" ht="24.75" customHeight="1" thickBot="1">
      <c r="B9" s="31" t="s">
        <v>0</v>
      </c>
      <c r="C9" s="98" t="s">
        <v>137</v>
      </c>
      <c r="D9" s="99"/>
      <c r="E9" s="35">
        <f>E10+E12</f>
        <v>154</v>
      </c>
    </row>
    <row r="10" spans="2:5" s="2" customFormat="1" ht="19.5" customHeight="1" thickBot="1">
      <c r="B10" s="4" t="s">
        <v>97</v>
      </c>
      <c r="C10" s="81" t="s">
        <v>138</v>
      </c>
      <c r="D10" s="82"/>
      <c r="E10" s="36">
        <f>E11</f>
        <v>125</v>
      </c>
    </row>
    <row r="11" spans="2:5" s="1" customFormat="1" ht="18.75" customHeight="1" thickBot="1">
      <c r="B11" s="14"/>
      <c r="C11" s="8" t="s">
        <v>139</v>
      </c>
      <c r="D11" s="9" t="s">
        <v>3</v>
      </c>
      <c r="E11" s="37">
        <v>125</v>
      </c>
    </row>
    <row r="12" spans="2:5" s="2" customFormat="1" ht="19.5" customHeight="1" thickBot="1">
      <c r="B12" s="4" t="s">
        <v>98</v>
      </c>
      <c r="C12" s="81" t="s">
        <v>140</v>
      </c>
      <c r="D12" s="82"/>
      <c r="E12" s="36">
        <f>E13</f>
        <v>29</v>
      </c>
    </row>
    <row r="13" spans="2:5" s="1" customFormat="1" ht="18.75" customHeight="1" thickBot="1">
      <c r="B13" s="14"/>
      <c r="C13" s="8" t="s">
        <v>141</v>
      </c>
      <c r="D13" s="9" t="s">
        <v>4</v>
      </c>
      <c r="E13" s="37">
        <v>29</v>
      </c>
    </row>
    <row r="14" spans="2:5" s="16" customFormat="1" ht="21" thickBot="1">
      <c r="B14" s="31" t="s">
        <v>1</v>
      </c>
      <c r="C14" s="100" t="s">
        <v>142</v>
      </c>
      <c r="D14" s="101"/>
      <c r="E14" s="35">
        <f>E15</f>
        <v>7.5</v>
      </c>
    </row>
    <row r="15" spans="2:5" s="1" customFormat="1" ht="25.5" customHeight="1" thickBot="1">
      <c r="B15" s="4" t="s">
        <v>96</v>
      </c>
      <c r="C15" s="79" t="s">
        <v>143</v>
      </c>
      <c r="D15" s="80"/>
      <c r="E15" s="36">
        <f>E16</f>
        <v>7.5</v>
      </c>
    </row>
    <row r="16" spans="2:5" s="1" customFormat="1" ht="18.75" customHeight="1">
      <c r="B16" s="14"/>
      <c r="C16" s="8" t="s">
        <v>144</v>
      </c>
      <c r="D16" s="9" t="s">
        <v>5</v>
      </c>
      <c r="E16" s="37">
        <v>7.5</v>
      </c>
    </row>
    <row r="17" spans="2:5" s="1" customFormat="1" ht="18.75" customHeight="1">
      <c r="B17" s="38" t="s">
        <v>6</v>
      </c>
      <c r="C17" s="102" t="s">
        <v>145</v>
      </c>
      <c r="D17" s="103"/>
      <c r="E17" s="39">
        <f>SUM(E18)</f>
        <v>3</v>
      </c>
    </row>
    <row r="18" spans="2:5" s="1" customFormat="1" ht="18.75" customHeight="1">
      <c r="B18" s="40" t="s">
        <v>99</v>
      </c>
      <c r="C18" s="94" t="s">
        <v>146</v>
      </c>
      <c r="D18" s="95"/>
      <c r="E18" s="41">
        <f>E19</f>
        <v>3</v>
      </c>
    </row>
    <row r="19" spans="2:5" s="1" customFormat="1" ht="18.75" customHeight="1">
      <c r="B19" s="40"/>
      <c r="C19" s="42" t="s">
        <v>147</v>
      </c>
      <c r="D19" s="43" t="s">
        <v>3</v>
      </c>
      <c r="E19" s="44">
        <v>3</v>
      </c>
    </row>
    <row r="20" spans="2:5" s="17" customFormat="1" ht="21" thickBot="1">
      <c r="B20" s="45" t="s">
        <v>2</v>
      </c>
      <c r="C20" s="96" t="s">
        <v>148</v>
      </c>
      <c r="D20" s="97"/>
      <c r="E20" s="46">
        <f>E21+E32+E35+E41</f>
        <v>602.9</v>
      </c>
    </row>
    <row r="21" spans="2:5" s="7" customFormat="1" ht="19.5" customHeight="1" thickBot="1">
      <c r="B21" s="4" t="s">
        <v>94</v>
      </c>
      <c r="C21" s="81" t="s">
        <v>149</v>
      </c>
      <c r="D21" s="82"/>
      <c r="E21" s="36">
        <f>E22+E23+E24+E25+E26+E27+E28+E29+E30+E31</f>
        <v>269.5</v>
      </c>
    </row>
    <row r="22" spans="2:5" s="1" customFormat="1" ht="18.75" customHeight="1">
      <c r="B22" s="14"/>
      <c r="C22" s="8" t="s">
        <v>150</v>
      </c>
      <c r="D22" s="5" t="s">
        <v>7</v>
      </c>
      <c r="E22" s="37">
        <v>74</v>
      </c>
    </row>
    <row r="23" spans="2:5" s="1" customFormat="1" ht="18.75" customHeight="1">
      <c r="B23" s="6"/>
      <c r="C23" s="3" t="s">
        <v>151</v>
      </c>
      <c r="D23" s="5" t="s">
        <v>8</v>
      </c>
      <c r="E23" s="47">
        <v>12</v>
      </c>
    </row>
    <row r="24" spans="2:5" s="1" customFormat="1" ht="18.75" customHeight="1">
      <c r="B24" s="6"/>
      <c r="C24" s="3" t="s">
        <v>152</v>
      </c>
      <c r="D24" s="5" t="s">
        <v>9</v>
      </c>
      <c r="E24" s="47">
        <v>4.5</v>
      </c>
    </row>
    <row r="25" spans="2:5" s="1" customFormat="1" ht="18.75" customHeight="1">
      <c r="B25" s="6"/>
      <c r="C25" s="3" t="s">
        <v>153</v>
      </c>
      <c r="D25" s="5" t="s">
        <v>10</v>
      </c>
      <c r="E25" s="47">
        <v>59</v>
      </c>
    </row>
    <row r="26" spans="2:5" s="1" customFormat="1" ht="18.75" customHeight="1">
      <c r="B26" s="6"/>
      <c r="C26" s="3" t="s">
        <v>154</v>
      </c>
      <c r="D26" s="5" t="s">
        <v>11</v>
      </c>
      <c r="E26" s="47">
        <v>58</v>
      </c>
    </row>
    <row r="27" spans="2:5" s="1" customFormat="1" ht="18.75" customHeight="1">
      <c r="B27" s="6"/>
      <c r="C27" s="3" t="s">
        <v>155</v>
      </c>
      <c r="D27" s="5" t="s">
        <v>12</v>
      </c>
      <c r="E27" s="47">
        <v>11</v>
      </c>
    </row>
    <row r="28" spans="2:5" s="1" customFormat="1" ht="18.75" customHeight="1">
      <c r="B28" s="6"/>
      <c r="C28" s="3" t="s">
        <v>156</v>
      </c>
      <c r="D28" s="5" t="s">
        <v>13</v>
      </c>
      <c r="E28" s="47">
        <v>9</v>
      </c>
    </row>
    <row r="29" spans="2:5" s="1" customFormat="1" ht="18" customHeight="1">
      <c r="B29" s="6"/>
      <c r="C29" s="3" t="s">
        <v>157</v>
      </c>
      <c r="D29" s="5" t="s">
        <v>14</v>
      </c>
      <c r="E29" s="47">
        <v>3</v>
      </c>
    </row>
    <row r="30" spans="2:5" s="1" customFormat="1" ht="18.75" customHeight="1">
      <c r="B30" s="6"/>
      <c r="C30" s="10" t="s">
        <v>158</v>
      </c>
      <c r="D30" s="5" t="s">
        <v>16</v>
      </c>
      <c r="E30" s="48">
        <v>6</v>
      </c>
    </row>
    <row r="31" spans="2:5" s="1" customFormat="1" ht="18.75" customHeight="1" thickBot="1">
      <c r="B31" s="29"/>
      <c r="C31" s="10" t="s">
        <v>159</v>
      </c>
      <c r="D31" s="18" t="s">
        <v>15</v>
      </c>
      <c r="E31" s="48">
        <v>33</v>
      </c>
    </row>
    <row r="32" spans="2:5" s="7" customFormat="1" ht="22.5" customHeight="1" thickBot="1">
      <c r="B32" s="4" t="s">
        <v>95</v>
      </c>
      <c r="C32" s="79" t="s">
        <v>161</v>
      </c>
      <c r="D32" s="80"/>
      <c r="E32" s="36">
        <f>E33+E34</f>
        <v>9</v>
      </c>
    </row>
    <row r="33" spans="2:5" s="1" customFormat="1" ht="18.75" customHeight="1" thickBot="1">
      <c r="B33" s="30"/>
      <c r="C33" s="23" t="s">
        <v>162</v>
      </c>
      <c r="D33" s="5" t="s">
        <v>103</v>
      </c>
      <c r="E33" s="49">
        <v>4</v>
      </c>
    </row>
    <row r="34" spans="2:5" s="1" customFormat="1" ht="18.75" customHeight="1" thickBot="1">
      <c r="B34" s="69"/>
      <c r="C34" s="77" t="s">
        <v>160</v>
      </c>
      <c r="D34" s="78" t="s">
        <v>27</v>
      </c>
      <c r="E34" s="70">
        <v>5</v>
      </c>
    </row>
    <row r="35" spans="2:5" s="2" customFormat="1" ht="23.25" customHeight="1" thickBot="1">
      <c r="B35" s="4" t="s">
        <v>93</v>
      </c>
      <c r="C35" s="79" t="s">
        <v>163</v>
      </c>
      <c r="D35" s="80"/>
      <c r="E35" s="36">
        <f>E36+E37+E38+E39+E40</f>
        <v>303.4</v>
      </c>
    </row>
    <row r="36" spans="2:5" s="1" customFormat="1" ht="24" customHeight="1">
      <c r="B36" s="30"/>
      <c r="C36" s="50" t="s">
        <v>164</v>
      </c>
      <c r="D36" s="20" t="s">
        <v>17</v>
      </c>
      <c r="E36" s="49">
        <v>56.6</v>
      </c>
    </row>
    <row r="37" spans="2:5" s="1" customFormat="1" ht="18.75" customHeight="1">
      <c r="B37" s="29"/>
      <c r="C37" s="50" t="s">
        <v>165</v>
      </c>
      <c r="D37" s="21" t="s">
        <v>18</v>
      </c>
      <c r="E37" s="48">
        <v>33.6</v>
      </c>
    </row>
    <row r="38" spans="2:5" s="1" customFormat="1" ht="18.75" customHeight="1">
      <c r="B38" s="29"/>
      <c r="C38" s="50" t="s">
        <v>166</v>
      </c>
      <c r="D38" s="21" t="s">
        <v>19</v>
      </c>
      <c r="E38" s="48">
        <v>65.2</v>
      </c>
    </row>
    <row r="39" spans="2:5" s="1" customFormat="1" ht="20.25" customHeight="1">
      <c r="B39" s="29"/>
      <c r="C39" s="27" t="s">
        <v>167</v>
      </c>
      <c r="D39" s="21" t="s">
        <v>20</v>
      </c>
      <c r="E39" s="48">
        <v>43</v>
      </c>
    </row>
    <row r="40" spans="2:5" s="1" customFormat="1" ht="38.25" customHeight="1" thickBot="1">
      <c r="B40" s="6"/>
      <c r="C40" s="25" t="s">
        <v>168</v>
      </c>
      <c r="D40" s="19" t="s">
        <v>23</v>
      </c>
      <c r="E40" s="47">
        <v>105</v>
      </c>
    </row>
    <row r="41" spans="2:5" s="2" customFormat="1" ht="19.5" customHeight="1" thickBot="1">
      <c r="B41" s="4" t="s">
        <v>92</v>
      </c>
      <c r="C41" s="81" t="s">
        <v>169</v>
      </c>
      <c r="D41" s="82"/>
      <c r="E41" s="36">
        <f>E42+E43</f>
        <v>21</v>
      </c>
    </row>
    <row r="42" spans="2:5" s="2" customFormat="1" ht="36" customHeight="1">
      <c r="B42" s="30"/>
      <c r="C42" s="50" t="s">
        <v>170</v>
      </c>
      <c r="D42" s="20" t="s">
        <v>21</v>
      </c>
      <c r="E42" s="49">
        <v>7</v>
      </c>
    </row>
    <row r="43" spans="2:5" s="1" customFormat="1" ht="18.75" customHeight="1" thickBot="1">
      <c r="B43" s="29"/>
      <c r="C43" s="50" t="s">
        <v>171</v>
      </c>
      <c r="D43" s="21" t="s">
        <v>22</v>
      </c>
      <c r="E43" s="48">
        <v>14</v>
      </c>
    </row>
    <row r="44" spans="2:5" s="17" customFormat="1" ht="23.25" customHeight="1" thickBot="1">
      <c r="B44" s="31" t="s">
        <v>28</v>
      </c>
      <c r="C44" s="89" t="s">
        <v>172</v>
      </c>
      <c r="D44" s="90"/>
      <c r="E44" s="35">
        <f>E45+E58+E70+E73+E107+E114+E119</f>
        <v>3261.4799999999996</v>
      </c>
    </row>
    <row r="45" spans="2:5" s="7" customFormat="1" ht="19.5" customHeight="1" thickBot="1">
      <c r="B45" s="4" t="s">
        <v>85</v>
      </c>
      <c r="C45" s="81" t="s">
        <v>173</v>
      </c>
      <c r="D45" s="82"/>
      <c r="E45" s="36">
        <f>SUM(E46:E57)</f>
        <v>1238.5399999999997</v>
      </c>
    </row>
    <row r="46" spans="2:8" s="1" customFormat="1" ht="37.5" customHeight="1">
      <c r="B46" s="30"/>
      <c r="C46" s="50" t="s">
        <v>174</v>
      </c>
      <c r="D46" s="20" t="s">
        <v>277</v>
      </c>
      <c r="E46" s="49">
        <v>181.83</v>
      </c>
      <c r="H46" s="8"/>
    </row>
    <row r="47" spans="2:5" s="1" customFormat="1" ht="39" customHeight="1">
      <c r="B47" s="29"/>
      <c r="C47" s="50" t="s">
        <v>175</v>
      </c>
      <c r="D47" s="21" t="s">
        <v>176</v>
      </c>
      <c r="E47" s="48">
        <v>109.6</v>
      </c>
    </row>
    <row r="48" spans="2:5" s="1" customFormat="1" ht="18.75" customHeight="1">
      <c r="B48" s="29"/>
      <c r="C48" s="51" t="s">
        <v>177</v>
      </c>
      <c r="D48" s="21" t="s">
        <v>29</v>
      </c>
      <c r="E48" s="48">
        <v>86.81</v>
      </c>
    </row>
    <row r="49" spans="2:5" s="12" customFormat="1" ht="18.75" customHeight="1">
      <c r="B49" s="29"/>
      <c r="C49" s="51" t="s">
        <v>178</v>
      </c>
      <c r="D49" s="21" t="s">
        <v>30</v>
      </c>
      <c r="E49" s="48">
        <v>98.64</v>
      </c>
    </row>
    <row r="50" spans="2:5" s="12" customFormat="1" ht="18.75" customHeight="1">
      <c r="B50" s="29"/>
      <c r="C50" s="51" t="s">
        <v>179</v>
      </c>
      <c r="D50" s="21" t="s">
        <v>31</v>
      </c>
      <c r="E50" s="48">
        <v>99.81</v>
      </c>
    </row>
    <row r="51" spans="2:5" s="12" customFormat="1" ht="18">
      <c r="B51" s="29"/>
      <c r="C51" s="51" t="s">
        <v>180</v>
      </c>
      <c r="D51" s="21" t="s">
        <v>32</v>
      </c>
      <c r="E51" s="48">
        <v>89.78</v>
      </c>
    </row>
    <row r="52" spans="2:5" s="12" customFormat="1" ht="18">
      <c r="B52" s="29"/>
      <c r="C52" s="51" t="s">
        <v>181</v>
      </c>
      <c r="D52" s="21" t="s">
        <v>33</v>
      </c>
      <c r="E52" s="48">
        <v>62.91</v>
      </c>
    </row>
    <row r="53" spans="2:5" s="12" customFormat="1" ht="18">
      <c r="B53" s="29"/>
      <c r="C53" s="51" t="s">
        <v>182</v>
      </c>
      <c r="D53" s="21" t="s">
        <v>34</v>
      </c>
      <c r="E53" s="48">
        <v>117.74</v>
      </c>
    </row>
    <row r="54" spans="2:5" s="12" customFormat="1" ht="19.5" customHeight="1">
      <c r="B54" s="29"/>
      <c r="C54" s="51" t="s">
        <v>183</v>
      </c>
      <c r="D54" s="21" t="s">
        <v>35</v>
      </c>
      <c r="E54" s="48">
        <v>82.63</v>
      </c>
    </row>
    <row r="55" spans="2:5" s="12" customFormat="1" ht="18">
      <c r="B55" s="29"/>
      <c r="C55" s="51" t="s">
        <v>184</v>
      </c>
      <c r="D55" s="21" t="s">
        <v>36</v>
      </c>
      <c r="E55" s="48">
        <v>104.62</v>
      </c>
    </row>
    <row r="56" spans="2:5" s="12" customFormat="1" ht="18">
      <c r="B56" s="29"/>
      <c r="C56" s="51" t="s">
        <v>185</v>
      </c>
      <c r="D56" s="21" t="s">
        <v>37</v>
      </c>
      <c r="E56" s="48">
        <v>134.12</v>
      </c>
    </row>
    <row r="57" spans="2:5" s="12" customFormat="1" ht="18.75" customHeight="1" thickBot="1">
      <c r="B57" s="6"/>
      <c r="C57" s="51" t="s">
        <v>186</v>
      </c>
      <c r="D57" s="22" t="s">
        <v>38</v>
      </c>
      <c r="E57" s="47">
        <v>70.05</v>
      </c>
    </row>
    <row r="58" spans="2:5" s="13" customFormat="1" ht="18" thickBot="1">
      <c r="B58" s="4" t="s">
        <v>86</v>
      </c>
      <c r="C58" s="81" t="s">
        <v>187</v>
      </c>
      <c r="D58" s="82"/>
      <c r="E58" s="36">
        <f>SUM(E59:E69)</f>
        <v>358.96000000000004</v>
      </c>
    </row>
    <row r="59" spans="2:5" s="11" customFormat="1" ht="18">
      <c r="B59" s="29"/>
      <c r="C59" s="26" t="s">
        <v>188</v>
      </c>
      <c r="D59" s="20" t="s">
        <v>39</v>
      </c>
      <c r="E59" s="49">
        <v>28.8</v>
      </c>
    </row>
    <row r="60" spans="2:5" s="11" customFormat="1" ht="18">
      <c r="B60" s="29"/>
      <c r="C60" s="26" t="s">
        <v>189</v>
      </c>
      <c r="D60" s="21" t="s">
        <v>40</v>
      </c>
      <c r="E60" s="48">
        <v>28.58</v>
      </c>
    </row>
    <row r="61" spans="2:5" s="11" customFormat="1" ht="18">
      <c r="B61" s="29"/>
      <c r="C61" s="26" t="s">
        <v>190</v>
      </c>
      <c r="D61" s="21" t="s">
        <v>41</v>
      </c>
      <c r="E61" s="48">
        <v>26.37</v>
      </c>
    </row>
    <row r="62" spans="2:5" s="11" customFormat="1" ht="18">
      <c r="B62" s="29"/>
      <c r="C62" s="26" t="s">
        <v>191</v>
      </c>
      <c r="D62" s="21" t="s">
        <v>42</v>
      </c>
      <c r="E62" s="48">
        <v>34.91</v>
      </c>
    </row>
    <row r="63" spans="2:5" s="11" customFormat="1" ht="18">
      <c r="B63" s="29"/>
      <c r="C63" s="26" t="s">
        <v>192</v>
      </c>
      <c r="D63" s="21" t="s">
        <v>49</v>
      </c>
      <c r="E63" s="48">
        <v>26.83</v>
      </c>
    </row>
    <row r="64" spans="2:5" s="11" customFormat="1" ht="18">
      <c r="B64" s="29"/>
      <c r="C64" s="26" t="s">
        <v>193</v>
      </c>
      <c r="D64" s="21" t="s">
        <v>43</v>
      </c>
      <c r="E64" s="48">
        <v>31.75</v>
      </c>
    </row>
    <row r="65" spans="2:5" s="11" customFormat="1" ht="18">
      <c r="B65" s="29"/>
      <c r="C65" s="26" t="s">
        <v>194</v>
      </c>
      <c r="D65" s="21" t="s">
        <v>44</v>
      </c>
      <c r="E65" s="48">
        <v>33.53</v>
      </c>
    </row>
    <row r="66" spans="2:5" s="11" customFormat="1" ht="18">
      <c r="B66" s="29"/>
      <c r="C66" s="26" t="s">
        <v>195</v>
      </c>
      <c r="D66" s="21" t="s">
        <v>45</v>
      </c>
      <c r="E66" s="48">
        <v>43.69</v>
      </c>
    </row>
    <row r="67" spans="2:5" s="11" customFormat="1" ht="18">
      <c r="B67" s="29"/>
      <c r="C67" s="26" t="s">
        <v>196</v>
      </c>
      <c r="D67" s="21" t="s">
        <v>46</v>
      </c>
      <c r="E67" s="48">
        <v>22.03</v>
      </c>
    </row>
    <row r="68" spans="2:5" s="11" customFormat="1" ht="18">
      <c r="B68" s="29"/>
      <c r="C68" s="26" t="s">
        <v>197</v>
      </c>
      <c r="D68" s="21" t="s">
        <v>47</v>
      </c>
      <c r="E68" s="48">
        <v>29.11</v>
      </c>
    </row>
    <row r="69" spans="2:5" s="11" customFormat="1" ht="18" thickBot="1">
      <c r="B69" s="6"/>
      <c r="C69" s="50" t="s">
        <v>198</v>
      </c>
      <c r="D69" s="22" t="s">
        <v>48</v>
      </c>
      <c r="E69" s="47">
        <v>53.36</v>
      </c>
    </row>
    <row r="70" spans="2:5" s="11" customFormat="1" ht="18" thickBot="1">
      <c r="B70" s="4" t="s">
        <v>87</v>
      </c>
      <c r="C70" s="88" t="s">
        <v>199</v>
      </c>
      <c r="D70" s="87"/>
      <c r="E70" s="36">
        <f>SUM(E71:E72)</f>
        <v>67.8</v>
      </c>
    </row>
    <row r="71" spans="2:5" s="11" customFormat="1" ht="18">
      <c r="B71" s="30"/>
      <c r="C71" s="50" t="s">
        <v>200</v>
      </c>
      <c r="D71" s="20" t="s">
        <v>84</v>
      </c>
      <c r="E71" s="49">
        <v>12.38</v>
      </c>
    </row>
    <row r="72" spans="2:5" s="11" customFormat="1" ht="18" thickBot="1">
      <c r="B72" s="6"/>
      <c r="C72" s="50" t="s">
        <v>201</v>
      </c>
      <c r="D72" s="22" t="s">
        <v>50</v>
      </c>
      <c r="E72" s="47">
        <v>55.42</v>
      </c>
    </row>
    <row r="73" spans="2:5" s="11" customFormat="1" ht="18" thickBot="1">
      <c r="B73" s="4" t="s">
        <v>88</v>
      </c>
      <c r="C73" s="81" t="s">
        <v>202</v>
      </c>
      <c r="D73" s="82"/>
      <c r="E73" s="36">
        <f>SUM(E74:E106)</f>
        <v>1234.7999999999997</v>
      </c>
    </row>
    <row r="74" spans="2:5" s="11" customFormat="1" ht="18">
      <c r="B74" s="30"/>
      <c r="C74" s="50" t="s">
        <v>203</v>
      </c>
      <c r="D74" s="20" t="s">
        <v>51</v>
      </c>
      <c r="E74" s="49">
        <v>56.35</v>
      </c>
    </row>
    <row r="75" spans="2:5" s="11" customFormat="1" ht="18">
      <c r="B75" s="29"/>
      <c r="C75" s="50" t="s">
        <v>204</v>
      </c>
      <c r="D75" s="21" t="s">
        <v>52</v>
      </c>
      <c r="E75" s="48">
        <v>10.5</v>
      </c>
    </row>
    <row r="76" spans="2:5" s="11" customFormat="1" ht="18">
      <c r="B76" s="29"/>
      <c r="C76" s="50" t="s">
        <v>205</v>
      </c>
      <c r="D76" s="21" t="s">
        <v>53</v>
      </c>
      <c r="E76" s="48">
        <v>48.95</v>
      </c>
    </row>
    <row r="77" spans="2:5" s="11" customFormat="1" ht="18">
      <c r="B77" s="29"/>
      <c r="C77" s="50" t="s">
        <v>206</v>
      </c>
      <c r="D77" s="21" t="s">
        <v>54</v>
      </c>
      <c r="E77" s="48">
        <v>45.88</v>
      </c>
    </row>
    <row r="78" spans="2:5" s="11" customFormat="1" ht="18">
      <c r="B78" s="29"/>
      <c r="C78" s="50" t="s">
        <v>207</v>
      </c>
      <c r="D78" s="21" t="s">
        <v>55</v>
      </c>
      <c r="E78" s="48">
        <v>16.3</v>
      </c>
    </row>
    <row r="79" spans="2:5" s="11" customFormat="1" ht="18">
      <c r="B79" s="29"/>
      <c r="C79" s="50" t="s">
        <v>208</v>
      </c>
      <c r="D79" s="21" t="s">
        <v>56</v>
      </c>
      <c r="E79" s="48">
        <v>26.48</v>
      </c>
    </row>
    <row r="80" spans="2:5" s="11" customFormat="1" ht="18">
      <c r="B80" s="29"/>
      <c r="C80" s="50" t="s">
        <v>209</v>
      </c>
      <c r="D80" s="21" t="s">
        <v>57</v>
      </c>
      <c r="E80" s="48">
        <v>45.5</v>
      </c>
    </row>
    <row r="81" spans="2:5" s="11" customFormat="1" ht="18">
      <c r="B81" s="29"/>
      <c r="C81" s="50" t="s">
        <v>210</v>
      </c>
      <c r="D81" s="21" t="s">
        <v>58</v>
      </c>
      <c r="E81" s="48">
        <v>37.75</v>
      </c>
    </row>
    <row r="82" spans="2:5" s="11" customFormat="1" ht="18">
      <c r="B82" s="29"/>
      <c r="C82" s="50" t="s">
        <v>211</v>
      </c>
      <c r="D82" s="21" t="s">
        <v>59</v>
      </c>
      <c r="E82" s="48">
        <v>35.48</v>
      </c>
    </row>
    <row r="83" spans="2:5" s="11" customFormat="1" ht="18">
      <c r="B83" s="29"/>
      <c r="C83" s="50" t="s">
        <v>212</v>
      </c>
      <c r="D83" s="21" t="s">
        <v>60</v>
      </c>
      <c r="E83" s="48">
        <v>20.08</v>
      </c>
    </row>
    <row r="84" spans="2:5" s="11" customFormat="1" ht="18">
      <c r="B84" s="29"/>
      <c r="C84" s="50" t="s">
        <v>213</v>
      </c>
      <c r="D84" s="21" t="s">
        <v>61</v>
      </c>
      <c r="E84" s="48">
        <v>28.38</v>
      </c>
    </row>
    <row r="85" spans="2:5" s="11" customFormat="1" ht="18">
      <c r="B85" s="29"/>
      <c r="C85" s="50" t="s">
        <v>214</v>
      </c>
      <c r="D85" s="21" t="s">
        <v>62</v>
      </c>
      <c r="E85" s="48">
        <v>23.65</v>
      </c>
    </row>
    <row r="86" spans="2:5" s="11" customFormat="1" ht="18">
      <c r="B86" s="29"/>
      <c r="C86" s="50" t="s">
        <v>215</v>
      </c>
      <c r="D86" s="21" t="s">
        <v>63</v>
      </c>
      <c r="E86" s="48">
        <v>34.9</v>
      </c>
    </row>
    <row r="87" spans="2:5" s="11" customFormat="1" ht="18">
      <c r="B87" s="29"/>
      <c r="C87" s="50" t="s">
        <v>216</v>
      </c>
      <c r="D87" s="21" t="s">
        <v>64</v>
      </c>
      <c r="E87" s="48">
        <v>57.08</v>
      </c>
    </row>
    <row r="88" spans="2:5" s="11" customFormat="1" ht="18">
      <c r="B88" s="29"/>
      <c r="C88" s="50" t="s">
        <v>217</v>
      </c>
      <c r="D88" s="21" t="s">
        <v>65</v>
      </c>
      <c r="E88" s="48">
        <v>27.48</v>
      </c>
    </row>
    <row r="89" spans="2:5" s="11" customFormat="1" ht="18">
      <c r="B89" s="29"/>
      <c r="C89" s="50" t="s">
        <v>218</v>
      </c>
      <c r="D89" s="21" t="s">
        <v>66</v>
      </c>
      <c r="E89" s="48">
        <v>26.98</v>
      </c>
    </row>
    <row r="90" spans="2:5" s="11" customFormat="1" ht="18">
      <c r="B90" s="29"/>
      <c r="C90" s="50" t="s">
        <v>219</v>
      </c>
      <c r="D90" s="21" t="s">
        <v>67</v>
      </c>
      <c r="E90" s="48">
        <v>49.68</v>
      </c>
    </row>
    <row r="91" spans="2:5" s="11" customFormat="1" ht="18">
      <c r="B91" s="29"/>
      <c r="C91" s="50" t="s">
        <v>220</v>
      </c>
      <c r="D91" s="21" t="s">
        <v>68</v>
      </c>
      <c r="E91" s="48">
        <v>27.48</v>
      </c>
    </row>
    <row r="92" spans="2:5" s="11" customFormat="1" ht="18">
      <c r="B92" s="29"/>
      <c r="C92" s="50" t="s">
        <v>221</v>
      </c>
      <c r="D92" s="21" t="s">
        <v>69</v>
      </c>
      <c r="E92" s="48">
        <v>27.75</v>
      </c>
    </row>
    <row r="93" spans="2:5" s="11" customFormat="1" ht="18">
      <c r="B93" s="29"/>
      <c r="C93" s="50" t="s">
        <v>222</v>
      </c>
      <c r="D93" s="21" t="s">
        <v>70</v>
      </c>
      <c r="E93" s="48">
        <v>47.33</v>
      </c>
    </row>
    <row r="94" spans="2:5" s="11" customFormat="1" ht="18">
      <c r="B94" s="29"/>
      <c r="C94" s="50" t="s">
        <v>223</v>
      </c>
      <c r="D94" s="21" t="s">
        <v>71</v>
      </c>
      <c r="E94" s="48">
        <v>36.55</v>
      </c>
    </row>
    <row r="95" spans="2:5" s="11" customFormat="1" ht="18">
      <c r="B95" s="29"/>
      <c r="C95" s="50" t="s">
        <v>224</v>
      </c>
      <c r="D95" s="21" t="s">
        <v>72</v>
      </c>
      <c r="E95" s="48">
        <v>54.75</v>
      </c>
    </row>
    <row r="96" spans="2:5" s="11" customFormat="1" ht="18">
      <c r="B96" s="29"/>
      <c r="C96" s="50" t="s">
        <v>225</v>
      </c>
      <c r="D96" s="21" t="s">
        <v>73</v>
      </c>
      <c r="E96" s="48">
        <v>49.4</v>
      </c>
    </row>
    <row r="97" spans="2:5" s="11" customFormat="1" ht="18">
      <c r="B97" s="29"/>
      <c r="C97" s="50" t="s">
        <v>226</v>
      </c>
      <c r="D97" s="21" t="s">
        <v>74</v>
      </c>
      <c r="E97" s="48">
        <v>27.48</v>
      </c>
    </row>
    <row r="98" spans="2:5" s="11" customFormat="1" ht="18">
      <c r="B98" s="29"/>
      <c r="C98" s="50" t="s">
        <v>227</v>
      </c>
      <c r="D98" s="21" t="s">
        <v>75</v>
      </c>
      <c r="E98" s="48">
        <v>46.88</v>
      </c>
    </row>
    <row r="99" spans="2:5" s="11" customFormat="1" ht="18">
      <c r="B99" s="29"/>
      <c r="C99" s="50" t="s">
        <v>228</v>
      </c>
      <c r="D99" s="21" t="s">
        <v>76</v>
      </c>
      <c r="E99" s="48">
        <v>35.85</v>
      </c>
    </row>
    <row r="100" spans="2:5" s="11" customFormat="1" ht="18">
      <c r="B100" s="29"/>
      <c r="C100" s="50" t="s">
        <v>229</v>
      </c>
      <c r="D100" s="21" t="s">
        <v>77</v>
      </c>
      <c r="E100" s="48">
        <v>53.05</v>
      </c>
    </row>
    <row r="101" spans="2:5" s="11" customFormat="1" ht="18">
      <c r="B101" s="29"/>
      <c r="C101" s="50" t="s">
        <v>230</v>
      </c>
      <c r="D101" s="21" t="s">
        <v>78</v>
      </c>
      <c r="E101" s="48">
        <v>46.6</v>
      </c>
    </row>
    <row r="102" spans="2:5" s="11" customFormat="1" ht="18">
      <c r="B102" s="29"/>
      <c r="C102" s="50" t="s">
        <v>231</v>
      </c>
      <c r="D102" s="21" t="s">
        <v>79</v>
      </c>
      <c r="E102" s="48">
        <v>57.1</v>
      </c>
    </row>
    <row r="103" spans="2:5" s="11" customFormat="1" ht="18">
      <c r="B103" s="29"/>
      <c r="C103" s="50" t="s">
        <v>232</v>
      </c>
      <c r="D103" s="21" t="s">
        <v>80</v>
      </c>
      <c r="E103" s="48">
        <v>27.03</v>
      </c>
    </row>
    <row r="104" spans="2:5" s="11" customFormat="1" ht="18">
      <c r="B104" s="29"/>
      <c r="C104" s="50" t="s">
        <v>233</v>
      </c>
      <c r="D104" s="21" t="s">
        <v>81</v>
      </c>
      <c r="E104" s="48">
        <v>44.6</v>
      </c>
    </row>
    <row r="105" spans="2:5" s="11" customFormat="1" ht="18">
      <c r="B105" s="29"/>
      <c r="C105" s="50" t="s">
        <v>234</v>
      </c>
      <c r="D105" s="21" t="s">
        <v>82</v>
      </c>
      <c r="E105" s="48">
        <v>26.98</v>
      </c>
    </row>
    <row r="106" spans="2:5" s="11" customFormat="1" ht="18" thickBot="1">
      <c r="B106" s="6"/>
      <c r="C106" s="50" t="s">
        <v>235</v>
      </c>
      <c r="D106" s="22" t="s">
        <v>83</v>
      </c>
      <c r="E106" s="47">
        <v>34.55</v>
      </c>
    </row>
    <row r="107" spans="2:5" s="12" customFormat="1" ht="18" thickBot="1">
      <c r="B107" s="4" t="s">
        <v>89</v>
      </c>
      <c r="C107" s="81" t="s">
        <v>236</v>
      </c>
      <c r="D107" s="82"/>
      <c r="E107" s="36">
        <f>E108+E109+E110+E111+E112+E113</f>
        <v>245.13</v>
      </c>
    </row>
    <row r="108" spans="2:5" s="12" customFormat="1" ht="18">
      <c r="B108" s="14"/>
      <c r="C108" s="10" t="s">
        <v>237</v>
      </c>
      <c r="D108" s="21" t="s">
        <v>100</v>
      </c>
      <c r="E108" s="75">
        <v>62.27</v>
      </c>
    </row>
    <row r="109" spans="2:5" s="12" customFormat="1" ht="18">
      <c r="B109" s="20"/>
      <c r="C109" s="23" t="s">
        <v>238</v>
      </c>
      <c r="D109" s="21" t="s">
        <v>101</v>
      </c>
      <c r="E109" s="76">
        <v>61.86</v>
      </c>
    </row>
    <row r="110" spans="2:5" s="12" customFormat="1" ht="18">
      <c r="B110" s="21"/>
      <c r="C110" s="10" t="s">
        <v>239</v>
      </c>
      <c r="D110" s="21" t="s">
        <v>102</v>
      </c>
      <c r="E110" s="75">
        <v>33.5</v>
      </c>
    </row>
    <row r="111" spans="2:5" s="12" customFormat="1" ht="36">
      <c r="B111" s="29"/>
      <c r="C111" s="50" t="s">
        <v>240</v>
      </c>
      <c r="D111" s="21" t="s">
        <v>24</v>
      </c>
      <c r="E111" s="48">
        <v>13.5</v>
      </c>
    </row>
    <row r="112" spans="2:5" s="12" customFormat="1" ht="18">
      <c r="B112" s="29"/>
      <c r="C112" s="50" t="s">
        <v>241</v>
      </c>
      <c r="D112" s="21" t="s">
        <v>25</v>
      </c>
      <c r="E112" s="48">
        <v>46.25</v>
      </c>
    </row>
    <row r="113" spans="2:5" s="12" customFormat="1" ht="18" thickBot="1">
      <c r="B113" s="6"/>
      <c r="C113" s="50" t="s">
        <v>242</v>
      </c>
      <c r="D113" s="22" t="s">
        <v>26</v>
      </c>
      <c r="E113" s="47">
        <v>27.75</v>
      </c>
    </row>
    <row r="114" spans="2:5" s="11" customFormat="1" ht="22.5" customHeight="1" thickBot="1">
      <c r="B114" s="4" t="s">
        <v>90</v>
      </c>
      <c r="C114" s="86" t="s">
        <v>243</v>
      </c>
      <c r="D114" s="87"/>
      <c r="E114" s="36">
        <f>E115+E116+E117+E118</f>
        <v>102.25</v>
      </c>
    </row>
    <row r="115" spans="2:5" s="11" customFormat="1" ht="39.75" customHeight="1">
      <c r="B115" s="52"/>
      <c r="C115" s="53" t="s">
        <v>244</v>
      </c>
      <c r="D115" s="54" t="s">
        <v>245</v>
      </c>
      <c r="E115" s="37">
        <v>6</v>
      </c>
    </row>
    <row r="116" spans="2:5" s="11" customFormat="1" ht="36" customHeight="1">
      <c r="B116" s="55"/>
      <c r="C116" s="56" t="s">
        <v>246</v>
      </c>
      <c r="D116" s="21" t="s">
        <v>25</v>
      </c>
      <c r="E116" s="48">
        <v>38</v>
      </c>
    </row>
    <row r="117" spans="2:5" s="11" customFormat="1" ht="37.5" customHeight="1">
      <c r="B117" s="55"/>
      <c r="C117" s="56" t="s">
        <v>247</v>
      </c>
      <c r="D117" s="21" t="s">
        <v>104</v>
      </c>
      <c r="E117" s="48">
        <v>48.25</v>
      </c>
    </row>
    <row r="118" spans="2:5" s="11" customFormat="1" ht="18" thickBot="1">
      <c r="B118" s="57"/>
      <c r="C118" s="58" t="s">
        <v>248</v>
      </c>
      <c r="D118" s="59" t="s">
        <v>105</v>
      </c>
      <c r="E118" s="47">
        <v>10</v>
      </c>
    </row>
    <row r="119" spans="2:5" s="11" customFormat="1" ht="18" thickBot="1">
      <c r="B119" s="4" t="s">
        <v>91</v>
      </c>
      <c r="C119" s="88" t="s">
        <v>249</v>
      </c>
      <c r="D119" s="87"/>
      <c r="E119" s="36">
        <f>E120</f>
        <v>14</v>
      </c>
    </row>
    <row r="120" spans="2:5" s="11" customFormat="1" ht="38.25" customHeight="1" thickBot="1">
      <c r="B120" s="30"/>
      <c r="C120" s="50" t="s">
        <v>250</v>
      </c>
      <c r="D120" s="20" t="s">
        <v>106</v>
      </c>
      <c r="E120" s="49">
        <v>14</v>
      </c>
    </row>
    <row r="121" spans="2:5" s="12" customFormat="1" ht="21" thickBot="1">
      <c r="B121" s="32" t="s">
        <v>107</v>
      </c>
      <c r="C121" s="89" t="s">
        <v>251</v>
      </c>
      <c r="D121" s="90"/>
      <c r="E121" s="60">
        <f>E122+E132+E138+E141+E143</f>
        <v>349</v>
      </c>
    </row>
    <row r="122" spans="2:5" s="12" customFormat="1" ht="18" thickBot="1">
      <c r="B122" s="4" t="s">
        <v>108</v>
      </c>
      <c r="C122" s="91" t="s">
        <v>252</v>
      </c>
      <c r="D122" s="82"/>
      <c r="E122" s="36">
        <f>E123+E124+E126+E127+E125+E128+E131+E129+E130</f>
        <v>260</v>
      </c>
    </row>
    <row r="123" spans="2:5" s="12" customFormat="1" ht="20.25" customHeight="1">
      <c r="B123" s="29"/>
      <c r="C123" s="61" t="s">
        <v>253</v>
      </c>
      <c r="D123" s="21" t="s">
        <v>111</v>
      </c>
      <c r="E123" s="48">
        <v>16</v>
      </c>
    </row>
    <row r="124" spans="2:5" s="12" customFormat="1" ht="18">
      <c r="B124" s="29"/>
      <c r="C124" s="62" t="s">
        <v>274</v>
      </c>
      <c r="D124" s="21" t="s">
        <v>112</v>
      </c>
      <c r="E124" s="48">
        <v>62</v>
      </c>
    </row>
    <row r="125" spans="2:5" s="12" customFormat="1" ht="18">
      <c r="B125" s="29"/>
      <c r="C125" s="62" t="s">
        <v>254</v>
      </c>
      <c r="D125" s="9" t="s">
        <v>124</v>
      </c>
      <c r="E125" s="48">
        <v>2</v>
      </c>
    </row>
    <row r="126" spans="2:5" s="12" customFormat="1" ht="18">
      <c r="B126" s="29"/>
      <c r="C126" s="62" t="s">
        <v>255</v>
      </c>
      <c r="D126" s="21" t="s">
        <v>113</v>
      </c>
      <c r="E126" s="48">
        <v>2</v>
      </c>
    </row>
    <row r="127" spans="2:5" s="12" customFormat="1" ht="18">
      <c r="B127" s="29"/>
      <c r="C127" s="62" t="s">
        <v>256</v>
      </c>
      <c r="D127" s="21" t="s">
        <v>114</v>
      </c>
      <c r="E127" s="48">
        <v>36</v>
      </c>
    </row>
    <row r="128" spans="2:5" s="12" customFormat="1" ht="18">
      <c r="B128" s="29"/>
      <c r="C128" s="63" t="s">
        <v>276</v>
      </c>
      <c r="D128" s="22" t="s">
        <v>129</v>
      </c>
      <c r="E128" s="48">
        <v>13</v>
      </c>
    </row>
    <row r="129" spans="2:5" s="12" customFormat="1" ht="18">
      <c r="B129" s="29"/>
      <c r="C129" s="62" t="s">
        <v>258</v>
      </c>
      <c r="D129" s="21" t="s">
        <v>109</v>
      </c>
      <c r="E129" s="48">
        <v>94</v>
      </c>
    </row>
    <row r="130" spans="2:5" s="11" customFormat="1" ht="18">
      <c r="B130" s="30"/>
      <c r="C130" s="74" t="s">
        <v>270</v>
      </c>
      <c r="D130" s="20" t="s">
        <v>110</v>
      </c>
      <c r="E130" s="49">
        <v>27</v>
      </c>
    </row>
    <row r="131" spans="2:5" s="12" customFormat="1" ht="18" thickBot="1">
      <c r="B131" s="64"/>
      <c r="C131" s="65" t="s">
        <v>257</v>
      </c>
      <c r="D131" s="22" t="s">
        <v>128</v>
      </c>
      <c r="E131" s="66">
        <v>8</v>
      </c>
    </row>
    <row r="132" spans="2:5" s="12" customFormat="1" ht="18" thickBot="1">
      <c r="B132" s="4" t="s">
        <v>115</v>
      </c>
      <c r="C132" s="92" t="s">
        <v>259</v>
      </c>
      <c r="D132" s="93"/>
      <c r="E132" s="36">
        <f>SUM(E133:E137)</f>
        <v>46</v>
      </c>
    </row>
    <row r="133" spans="2:5" s="12" customFormat="1" ht="18">
      <c r="B133" s="30"/>
      <c r="C133" s="24" t="s">
        <v>260</v>
      </c>
      <c r="D133" s="20" t="s">
        <v>116</v>
      </c>
      <c r="E133" s="49">
        <v>2</v>
      </c>
    </row>
    <row r="134" spans="2:5" s="12" customFormat="1" ht="39.75" customHeight="1">
      <c r="B134" s="29"/>
      <c r="C134" s="27" t="s">
        <v>261</v>
      </c>
      <c r="D134" s="21" t="s">
        <v>117</v>
      </c>
      <c r="E134" s="48">
        <v>14</v>
      </c>
    </row>
    <row r="135" spans="2:5" s="12" customFormat="1" ht="38.25" customHeight="1">
      <c r="B135" s="29"/>
      <c r="C135" s="27" t="s">
        <v>275</v>
      </c>
      <c r="D135" s="21" t="s">
        <v>118</v>
      </c>
      <c r="E135" s="48">
        <v>22</v>
      </c>
    </row>
    <row r="136" spans="2:5" s="12" customFormat="1" ht="18.75" customHeight="1">
      <c r="B136" s="29"/>
      <c r="C136" s="27" t="s">
        <v>262</v>
      </c>
      <c r="D136" s="21" t="s">
        <v>127</v>
      </c>
      <c r="E136" s="48">
        <v>6</v>
      </c>
    </row>
    <row r="137" spans="2:5" s="11" customFormat="1" ht="18" thickBot="1">
      <c r="B137" s="6"/>
      <c r="C137" s="28" t="s">
        <v>263</v>
      </c>
      <c r="D137" s="22" t="s">
        <v>119</v>
      </c>
      <c r="E137" s="47">
        <v>2</v>
      </c>
    </row>
    <row r="138" spans="2:5" s="11" customFormat="1" ht="18" thickBot="1">
      <c r="B138" s="4" t="s">
        <v>120</v>
      </c>
      <c r="C138" s="81" t="s">
        <v>264</v>
      </c>
      <c r="D138" s="82"/>
      <c r="E138" s="36">
        <f>E139+E140</f>
        <v>30.5</v>
      </c>
    </row>
    <row r="139" spans="2:5" s="11" customFormat="1" ht="18">
      <c r="B139" s="30"/>
      <c r="C139" s="23" t="s">
        <v>265</v>
      </c>
      <c r="D139" s="5" t="s">
        <v>121</v>
      </c>
      <c r="E139" s="49">
        <v>13.5</v>
      </c>
    </row>
    <row r="140" spans="2:5" s="11" customFormat="1" ht="36.75" customHeight="1" thickBot="1">
      <c r="B140" s="29"/>
      <c r="C140" s="67" t="s">
        <v>266</v>
      </c>
      <c r="D140" s="18" t="s">
        <v>122</v>
      </c>
      <c r="E140" s="48">
        <v>17</v>
      </c>
    </row>
    <row r="141" spans="2:5" s="11" customFormat="1" ht="20.25" customHeight="1" thickBot="1">
      <c r="B141" s="4" t="s">
        <v>123</v>
      </c>
      <c r="C141" s="79" t="s">
        <v>267</v>
      </c>
      <c r="D141" s="80"/>
      <c r="E141" s="36">
        <f>E142</f>
        <v>11.5</v>
      </c>
    </row>
    <row r="142" spans="2:5" s="11" customFormat="1" ht="37.5" customHeight="1" thickBot="1">
      <c r="B142" s="14"/>
      <c r="C142" s="68" t="s">
        <v>268</v>
      </c>
      <c r="D142" s="9" t="s">
        <v>124</v>
      </c>
      <c r="E142" s="37">
        <v>11.5</v>
      </c>
    </row>
    <row r="143" spans="2:5" s="11" customFormat="1" ht="18" thickBot="1">
      <c r="B143" s="4" t="s">
        <v>125</v>
      </c>
      <c r="C143" s="81" t="s">
        <v>269</v>
      </c>
      <c r="D143" s="82"/>
      <c r="E143" s="36">
        <f>E144</f>
        <v>1</v>
      </c>
    </row>
    <row r="144" spans="2:5" s="11" customFormat="1" ht="18" thickBot="1">
      <c r="B144" s="114"/>
      <c r="C144" s="115" t="s">
        <v>271</v>
      </c>
      <c r="D144" s="116" t="s">
        <v>126</v>
      </c>
      <c r="E144" s="117">
        <v>1</v>
      </c>
    </row>
  </sheetData>
  <sheetProtection/>
  <mergeCells count="35">
    <mergeCell ref="B8:D8"/>
    <mergeCell ref="C1:E1"/>
    <mergeCell ref="C2:E2"/>
    <mergeCell ref="C3:E3"/>
    <mergeCell ref="B5:E5"/>
    <mergeCell ref="B6:B7"/>
    <mergeCell ref="C6:C7"/>
    <mergeCell ref="D6:D7"/>
    <mergeCell ref="E6:E7"/>
    <mergeCell ref="C9:D9"/>
    <mergeCell ref="C10:D10"/>
    <mergeCell ref="C12:D12"/>
    <mergeCell ref="C14:D14"/>
    <mergeCell ref="C15:D15"/>
    <mergeCell ref="C17:D17"/>
    <mergeCell ref="C18:D18"/>
    <mergeCell ref="C20:D20"/>
    <mergeCell ref="C21:D21"/>
    <mergeCell ref="C32:D32"/>
    <mergeCell ref="C35:D35"/>
    <mergeCell ref="C41:D41"/>
    <mergeCell ref="C44:D44"/>
    <mergeCell ref="C45:D45"/>
    <mergeCell ref="C58:D58"/>
    <mergeCell ref="C70:D70"/>
    <mergeCell ref="C73:D73"/>
    <mergeCell ref="C107:D107"/>
    <mergeCell ref="C141:D141"/>
    <mergeCell ref="C143:D143"/>
    <mergeCell ref="C114:D114"/>
    <mergeCell ref="C119:D119"/>
    <mergeCell ref="C121:D121"/>
    <mergeCell ref="C122:D122"/>
    <mergeCell ref="C132:D132"/>
    <mergeCell ref="C138:D138"/>
  </mergeCells>
  <printOptions/>
  <pageMargins left="0.17" right="0.16" top="0.38" bottom="0.35" header="0.28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2018-11-20T13:57:10Z</cp:lastPrinted>
  <dcterms:created xsi:type="dcterms:W3CDTF">1996-10-08T23:32:33Z</dcterms:created>
  <dcterms:modified xsi:type="dcterms:W3CDTF">2018-11-20T13:58:50Z</dcterms:modified>
  <cp:category/>
  <cp:version/>
  <cp:contentType/>
  <cp:contentStatus/>
</cp:coreProperties>
</file>